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386" windowWidth="14415" windowHeight="10620" firstSheet="1" activeTab="1"/>
  </bookViews>
  <sheets>
    <sheet name="programma" sheetId="1" r:id="rId1"/>
    <sheet name="Classifica e Punteggi" sheetId="2" r:id="rId2"/>
    <sheet name="Claudio" sheetId="3" r:id="rId3"/>
    <sheet name="Davide" sheetId="4" r:id="rId4"/>
    <sheet name="Duilio" sheetId="5" r:id="rId5"/>
    <sheet name="Fabio" sheetId="6" r:id="rId6"/>
    <sheet name="Leonardo" sheetId="7" r:id="rId7"/>
    <sheet name="Mirko" sheetId="8" r:id="rId8"/>
  </sheets>
  <definedNames/>
  <calcPr fullCalcOnLoad="1"/>
</workbook>
</file>

<file path=xl/sharedStrings.xml><?xml version="1.0" encoding="utf-8"?>
<sst xmlns="http://schemas.openxmlformats.org/spreadsheetml/2006/main" count="900" uniqueCount="200">
  <si>
    <t>RISERVE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</si>
  <si>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</si>
  <si>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</si>
  <si>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</si>
  <si>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</si>
  <si>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</si>
  <si>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</si>
  <si>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</si>
  <si>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</si>
  <si>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</si>
  <si>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</si>
  <si>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FORMAZIONE</t>
  </si>
  <si>
    <t>N°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</si>
  <si>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</si>
  <si>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</si>
  <si>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</si>
  <si>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</si>
  <si>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</si>
  <si>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</si>
  <si>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</si>
  <si>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</si>
  <si>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</si>
  <si>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</si>
  <si>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Titolari</t>
  </si>
  <si>
    <t>S.S. Pride Eagle</t>
  </si>
  <si>
    <t>Fossa dei Leoni</t>
  </si>
  <si>
    <t>Green Shark</t>
  </si>
  <si>
    <t>Real Eolo</t>
  </si>
  <si>
    <t>Real Mazzokka</t>
  </si>
  <si>
    <t>restituisce i punteggi di ogni singola giornata di ogni squadra</t>
  </si>
  <si>
    <t>totale tabella superiore</t>
  </si>
  <si>
    <t>restituisce il punteggio massimo raggiunto da ogni squadra</t>
  </si>
  <si>
    <t>ordina la classifica base</t>
  </si>
  <si>
    <t>Classifica finale</t>
  </si>
  <si>
    <t>Classifica</t>
  </si>
  <si>
    <t>Giornata</t>
  </si>
  <si>
    <t>Punteggi Parziali</t>
  </si>
  <si>
    <t>Champion's League</t>
  </si>
  <si>
    <t>Fin Gladiator</t>
  </si>
  <si>
    <t>STORARI</t>
  </si>
  <si>
    <t>ODDO</t>
  </si>
  <si>
    <t>COMOTTO</t>
  </si>
  <si>
    <t>MATERAZZI</t>
  </si>
  <si>
    <t>LORIA</t>
  </si>
  <si>
    <t>STANKOVIC</t>
  </si>
  <si>
    <t>MANCINI</t>
  </si>
  <si>
    <t>BRESCIANO</t>
  </si>
  <si>
    <t>KAKA'</t>
  </si>
  <si>
    <t>IBRAHIMOVIC</t>
  </si>
  <si>
    <t>LUCARELLI</t>
  </si>
  <si>
    <t>DIDA</t>
  </si>
  <si>
    <t>FONTANA</t>
  </si>
  <si>
    <t>AGLIARDI</t>
  </si>
  <si>
    <t>SICIGNANO</t>
  </si>
  <si>
    <t>MUNTARI</t>
  </si>
  <si>
    <t>MORRONE</t>
  </si>
  <si>
    <t>OBINNA</t>
  </si>
  <si>
    <t>AMORUSO</t>
  </si>
  <si>
    <t>ROSSI</t>
  </si>
  <si>
    <t>BUDAN</t>
  </si>
  <si>
    <t>CONTI</t>
  </si>
  <si>
    <t>ANTONINI</t>
  </si>
  <si>
    <t>DAINELLI</t>
  </si>
  <si>
    <t>FRANCESCHINI</t>
  </si>
  <si>
    <t>ZENONI</t>
  </si>
  <si>
    <t>D'ANNA</t>
  </si>
  <si>
    <t>PERUZZI</t>
  </si>
  <si>
    <t>CHIVU</t>
  </si>
  <si>
    <t>MALDINI</t>
  </si>
  <si>
    <t>PASQUAL</t>
  </si>
  <si>
    <t>ZACCARDO</t>
  </si>
  <si>
    <t>TOTTI</t>
  </si>
  <si>
    <t>TADDEI</t>
  </si>
  <si>
    <t>DE ROSSI</t>
  </si>
  <si>
    <t>VANNUCCHI</t>
  </si>
  <si>
    <t>ADRIANO</t>
  </si>
  <si>
    <t>RONALDO</t>
  </si>
  <si>
    <t>BALLOTTA</t>
  </si>
  <si>
    <t>BALLI</t>
  </si>
  <si>
    <t>BASSI</t>
  </si>
  <si>
    <t>PAGLIUCA</t>
  </si>
  <si>
    <t>SAMUEL</t>
  </si>
  <si>
    <t>RAGGI</t>
  </si>
  <si>
    <t>RINAUDO</t>
  </si>
  <si>
    <t>MAGGIO</t>
  </si>
  <si>
    <t>JORGENSENN</t>
  </si>
  <si>
    <t>SEMIOLI</t>
  </si>
  <si>
    <t>MESTO</t>
  </si>
  <si>
    <t>MIGLIACCIO</t>
  </si>
  <si>
    <t>PAZZINI</t>
  </si>
  <si>
    <t>BIANCHI</t>
  </si>
  <si>
    <t>ZAMPAGNA</t>
  </si>
  <si>
    <t>BJELANOVIC</t>
  </si>
  <si>
    <t>DONI</t>
  </si>
  <si>
    <t>PANUCCI</t>
  </si>
  <si>
    <t>GALANTE</t>
  </si>
  <si>
    <t>GROSSO</t>
  </si>
  <si>
    <t>CRIBARI</t>
  </si>
  <si>
    <t>PERROTTA</t>
  </si>
  <si>
    <t>RECOBA</t>
  </si>
  <si>
    <t>MAURI</t>
  </si>
  <si>
    <t>SEEDORF</t>
  </si>
  <si>
    <t>TONI</t>
  </si>
  <si>
    <t>ROCCHI</t>
  </si>
  <si>
    <t>AMELIA</t>
  </si>
  <si>
    <t>CURCI</t>
  </si>
  <si>
    <t>MANITTA</t>
  </si>
  <si>
    <t>ABBIATI</t>
  </si>
  <si>
    <t>UJIFALUSI</t>
  </si>
  <si>
    <t>BONERA</t>
  </si>
  <si>
    <t>MOLINARO</t>
  </si>
  <si>
    <t>LUCCHINI</t>
  </si>
  <si>
    <t>CASERTA</t>
  </si>
  <si>
    <t>MUTARELLI</t>
  </si>
  <si>
    <t>VIEIRA</t>
  </si>
  <si>
    <t>OBODO</t>
  </si>
  <si>
    <t>IAQUINTA</t>
  </si>
  <si>
    <t>ROSINA</t>
  </si>
  <si>
    <t>CARACCIOLO</t>
  </si>
  <si>
    <t>BOGDANI</t>
  </si>
  <si>
    <t>DE SANCTIS</t>
  </si>
  <si>
    <t>BUSCE'</t>
  </si>
  <si>
    <t>MODESTO</t>
  </si>
  <si>
    <t>FALCONE</t>
  </si>
  <si>
    <t>CORINI</t>
  </si>
  <si>
    <t>VIGIANI</t>
  </si>
  <si>
    <t>QUAGLIARELLA</t>
  </si>
  <si>
    <t>MACCARONE</t>
  </si>
  <si>
    <t>CASTELLAZZI</t>
  </si>
  <si>
    <t>MANNINGER</t>
  </si>
  <si>
    <t>KALAC</t>
  </si>
  <si>
    <t>…</t>
  </si>
  <si>
    <t>NATALI</t>
  </si>
  <si>
    <t>ZANCHI</t>
  </si>
  <si>
    <t>TOSTO</t>
  </si>
  <si>
    <t>RIVALTA</t>
  </si>
  <si>
    <t>PIRLO</t>
  </si>
  <si>
    <t>CORDOVA</t>
  </si>
  <si>
    <t>BARONE</t>
  </si>
  <si>
    <t>CODREA</t>
  </si>
  <si>
    <t>SUAZO</t>
  </si>
  <si>
    <t>DI NATALE</t>
  </si>
  <si>
    <t>MATTEINI</t>
  </si>
  <si>
    <t>PAOLUCCI</t>
  </si>
  <si>
    <t>J. CESAR</t>
  </si>
  <si>
    <t>DIANA</t>
  </si>
  <si>
    <t>MEXES</t>
  </si>
  <si>
    <t>PARISI</t>
  </si>
  <si>
    <t>ZANETTI</t>
  </si>
  <si>
    <t>FIORE</t>
  </si>
  <si>
    <t>JIMENEZ</t>
  </si>
  <si>
    <t>FIGO</t>
  </si>
  <si>
    <t>VOLPI</t>
  </si>
  <si>
    <t>DI MICHELE</t>
  </si>
  <si>
    <t>INZAGHI F.</t>
  </si>
  <si>
    <t>TOLDO</t>
  </si>
  <si>
    <t>CALDERONI</t>
  </si>
  <si>
    <t>BUCCI</t>
  </si>
  <si>
    <t>DE LUCIA</t>
  </si>
  <si>
    <t>SIVIGLIA</t>
  </si>
  <si>
    <t>KALADZE</t>
  </si>
  <si>
    <t>MANDELLI</t>
  </si>
  <si>
    <t>ZENONI C.</t>
  </si>
  <si>
    <t>CAMBIASSO</t>
  </si>
  <si>
    <t>JANKULOVSKY</t>
  </si>
  <si>
    <t>LEDESMA</t>
  </si>
  <si>
    <t>GATTUSO</t>
  </si>
  <si>
    <t>GILARDINO</t>
  </si>
  <si>
    <t>OLIVEIRA</t>
  </si>
  <si>
    <t>BAZZANI</t>
  </si>
  <si>
    <t>BONAZZOLI</t>
  </si>
  <si>
    <t>FREY</t>
  </si>
  <si>
    <t>MAICON</t>
  </si>
  <si>
    <t>ZAURI</t>
  </si>
  <si>
    <t>BARZAGLI</t>
  </si>
  <si>
    <t>BURDISSO</t>
  </si>
  <si>
    <t>LIVERANI</t>
  </si>
  <si>
    <t>PIZARRO</t>
  </si>
  <si>
    <t>SIMPLICIO</t>
  </si>
  <si>
    <t>FOGGIA</t>
  </si>
  <si>
    <t>MUTU</t>
  </si>
  <si>
    <t>MAKINWA</t>
  </si>
  <si>
    <t>LUPATELLI</t>
  </si>
  <si>
    <t>PANTANELLI</t>
  </si>
  <si>
    <t>CAMPAGNOLO</t>
  </si>
  <si>
    <t>CHIMENTI</t>
  </si>
  <si>
    <t>CORDOBA</t>
  </si>
  <si>
    <t>ARONICA</t>
  </si>
  <si>
    <t>ZAPATA</t>
  </si>
  <si>
    <t>KUFFOUR</t>
  </si>
  <si>
    <t>COZZA</t>
  </si>
  <si>
    <t>MUDINGAY</t>
  </si>
  <si>
    <t>TONETTO</t>
  </si>
  <si>
    <t>BEHRAMI</t>
  </si>
  <si>
    <t>CRUZ</t>
  </si>
  <si>
    <t>PANDEV</t>
  </si>
  <si>
    <t>CRESPO</t>
  </si>
  <si>
    <t>MASCARA</t>
  </si>
  <si>
    <t>sv</t>
  </si>
  <si>
    <t>SV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</si>
</sst>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name val="Batavi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9"/>
      <name val="Batavia"/>
      <family val="0"/>
    </font>
    <font>
      <b/>
      <sz val="12"/>
      <color indexed="9"/>
      <name val="Batavia"/>
      <family val="0"/>
    </font>
    <font>
      <b/>
      <sz val="12"/>
      <color indexed="12"/>
      <name val="Batavia"/>
      <family val="0"/>
    </font>
    <font>
      <b/>
      <sz val="12"/>
      <color indexed="15"/>
      <name val="Batavia"/>
      <family val="0"/>
    </font>
    <font>
      <b/>
      <sz val="12"/>
      <color indexed="15"/>
      <name val="Arial"/>
      <family val="2"/>
    </font>
    <font>
      <b/>
      <sz val="10"/>
      <color indexed="15"/>
      <name val="Arial"/>
      <family val="2"/>
    </font>
    <font>
      <b/>
      <sz val="36"/>
      <color indexed="8"/>
      <name val="Batavia"/>
      <family val="0"/>
    </font>
    <font>
      <b/>
      <sz val="12"/>
      <color indexed="10"/>
      <name val="Batavia"/>
      <family val="0"/>
    </font>
    <font>
      <b/>
      <sz val="12"/>
      <color indexed="8"/>
      <name val="Batavia"/>
      <family val="0"/>
    </font>
    <font>
      <b/>
      <sz val="12"/>
      <color indexed="13"/>
      <name val="Batavia"/>
      <family val="0"/>
    </font>
    <font>
      <b/>
      <sz val="36"/>
      <color indexed="10"/>
      <name val="Batavia"/>
      <family val="0"/>
    </font>
    <font>
      <sz val="8"/>
      <name val="Arial"/>
      <family val="0"/>
    </font>
    <font>
      <b/>
      <sz val="20"/>
      <name val="Batavia"/>
      <family val="0"/>
    </font>
    <font>
      <b/>
      <sz val="20"/>
      <name val="Arial"/>
      <family val="2"/>
    </font>
    <font>
      <b/>
      <sz val="10"/>
      <color indexed="10"/>
      <name val="Batavia"/>
      <family val="0"/>
    </font>
    <font>
      <b/>
      <sz val="10"/>
      <color indexed="9"/>
      <name val="Batavia"/>
      <family val="0"/>
    </font>
    <font>
      <b/>
      <sz val="10"/>
      <color indexed="15"/>
      <name val="Batavia"/>
      <family val="0"/>
    </font>
    <font>
      <sz val="10"/>
      <color indexed="11"/>
      <name val="Arial"/>
      <family val="0"/>
    </font>
    <font>
      <b/>
      <sz val="10"/>
      <color indexed="11"/>
      <name val="Arial"/>
      <family val="2"/>
    </font>
    <font>
      <b/>
      <sz val="36"/>
      <color indexed="15"/>
      <name val="Batavia"/>
      <family val="0"/>
    </font>
    <font>
      <b/>
      <sz val="14"/>
      <color indexed="9"/>
      <name val="Batavia"/>
      <family val="0"/>
    </font>
    <font>
      <b/>
      <sz val="14"/>
      <color indexed="15"/>
      <name val="Batavia"/>
      <family val="0"/>
    </font>
    <font>
      <b/>
      <sz val="14"/>
      <name val="Batavia"/>
      <family val="0"/>
    </font>
    <font>
      <b/>
      <sz val="14"/>
      <color indexed="10"/>
      <name val="Batavia"/>
      <family val="0"/>
    </font>
    <font>
      <sz val="26"/>
      <color indexed="11"/>
      <name val="Batavia"/>
      <family val="0"/>
    </font>
    <font>
      <b/>
      <sz val="20"/>
      <color indexed="9"/>
      <name val="Arial"/>
      <family val="2"/>
    </font>
    <font>
      <b/>
      <sz val="20"/>
      <color indexed="9"/>
      <name val="Batavia"/>
      <family val="0"/>
    </font>
    <font>
      <sz val="24"/>
      <color indexed="11"/>
      <name val="Batavia"/>
      <family val="0"/>
    </font>
    <font>
      <sz val="14"/>
      <color indexed="11"/>
      <name val="Batavia"/>
      <family val="0"/>
    </font>
    <font>
      <b/>
      <sz val="36"/>
      <color indexed="13"/>
      <name val="Batavia"/>
      <family val="0"/>
    </font>
    <font>
      <b/>
      <sz val="14"/>
      <color indexed="13"/>
      <name val="Batavia"/>
      <family val="0"/>
    </font>
    <font>
      <b/>
      <sz val="10"/>
      <color indexed="13"/>
      <name val="Batavia"/>
      <family val="0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>
        <color indexed="63"/>
      </bottom>
    </border>
    <border>
      <left style="thin"/>
      <right style="thin"/>
      <top style="thin"/>
      <bottom style="thin">
        <color indexed="13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1" fillId="9" borderId="1" xfId="0" applyFont="1" applyFill="1" applyBorder="1" applyAlignment="1">
      <alignment horizontal="left"/>
    </xf>
    <xf numFmtId="0" fontId="0" fillId="7" borderId="0" xfId="0" applyFill="1" applyAlignment="1">
      <alignment horizontal="right"/>
    </xf>
    <xf numFmtId="0" fontId="0" fillId="0" borderId="0" xfId="0" applyAlignment="1">
      <alignment horizontal="right"/>
    </xf>
    <xf numFmtId="0" fontId="1" fillId="7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6" fillId="8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13" borderId="1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3" fillId="13" borderId="18" xfId="0" applyFont="1" applyFill="1" applyBorder="1" applyAlignment="1">
      <alignment horizontal="center"/>
    </xf>
    <xf numFmtId="0" fontId="33" fillId="13" borderId="19" xfId="0" applyFont="1" applyFill="1" applyBorder="1" applyAlignment="1">
      <alignment horizontal="center"/>
    </xf>
    <xf numFmtId="0" fontId="33" fillId="13" borderId="20" xfId="0" applyFont="1" applyFill="1" applyBorder="1" applyAlignment="1">
      <alignment horizontal="center"/>
    </xf>
    <xf numFmtId="0" fontId="33" fillId="13" borderId="15" xfId="0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0" fontId="32" fillId="11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1" fillId="13" borderId="2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29" fillId="16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7" fillId="11" borderId="18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36" fillId="13" borderId="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0" fontId="40" fillId="1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13" borderId="24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44" fillId="13" borderId="25" xfId="0" applyFont="1" applyFill="1" applyBorder="1" applyAlignment="1">
      <alignment horizontal="center"/>
    </xf>
    <xf numFmtId="0" fontId="42" fillId="17" borderId="1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5" fillId="11" borderId="1" xfId="0" applyFont="1" applyFill="1" applyBorder="1" applyAlignment="1">
      <alignment horizontal="center"/>
    </xf>
    <xf numFmtId="0" fontId="46" fillId="11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0" fontId="37" fillId="11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0</xdr:col>
      <xdr:colOff>552450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19050</xdr:rowOff>
    </xdr:from>
    <xdr:to>
      <xdr:col>6</xdr:col>
      <xdr:colOff>1143000</xdr:colOff>
      <xdr:row>0</xdr:row>
      <xdr:rowOff>409575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90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</xdr:rowOff>
    </xdr:from>
    <xdr:to>
      <xdr:col>1</xdr:col>
      <xdr:colOff>647700</xdr:colOff>
      <xdr:row>0</xdr:row>
      <xdr:rowOff>781050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0</xdr:row>
      <xdr:rowOff>9525</xdr:rowOff>
    </xdr:from>
    <xdr:to>
      <xdr:col>31</xdr:col>
      <xdr:colOff>95250</xdr:colOff>
      <xdr:row>0</xdr:row>
      <xdr:rowOff>781050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52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1</xdr:col>
      <xdr:colOff>466725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19050</xdr:rowOff>
    </xdr:from>
    <xdr:to>
      <xdr:col>31</xdr:col>
      <xdr:colOff>57150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9050"/>
          <a:ext cx="63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314325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0</xdr:row>
      <xdr:rowOff>0</xdr:rowOff>
    </xdr:from>
    <xdr:to>
      <xdr:col>31</xdr:col>
      <xdr:colOff>38100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352425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0</xdr:rowOff>
    </xdr:from>
    <xdr:to>
      <xdr:col>31</xdr:col>
      <xdr:colOff>0</xdr:colOff>
      <xdr:row>0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209550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28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9525</xdr:rowOff>
    </xdr:from>
    <xdr:to>
      <xdr:col>31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9525"/>
          <a:ext cx="428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438150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161925</xdr:colOff>
      <xdr:row>0</xdr:row>
      <xdr:rowOff>28575</xdr:rowOff>
    </xdr:from>
    <xdr:to>
      <xdr:col>31</xdr:col>
      <xdr:colOff>95250</xdr:colOff>
      <xdr:row>0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F1"/>
    </sheetView>
  </sheetViews>
  <sheetFormatPr defaultColWidth="9.140625" defaultRowHeight="12.75"/>
  <cols>
    <col min="1" max="6" width="14.140625" style="0" customWidth="1"/>
    <col min="7" max="7" width="5.8515625" style="0" customWidth="1"/>
    <col min="8" max="13" width="14.140625" style="0" customWidth="1"/>
  </cols>
  <sheetData>
    <row r="1" spans="1:13" ht="12.75">
      <c r="A1" s="119" t="s">
        <v>29</v>
      </c>
      <c r="B1" s="119"/>
      <c r="C1" s="119"/>
      <c r="D1" s="119"/>
      <c r="E1" s="119"/>
      <c r="F1" s="119"/>
      <c r="H1" s="117" t="s">
        <v>32</v>
      </c>
      <c r="I1" s="117"/>
      <c r="J1" s="117"/>
      <c r="K1" s="117"/>
      <c r="L1" s="117"/>
      <c r="M1" s="117"/>
    </row>
    <row r="2" spans="1:13" ht="12.75">
      <c r="A2" s="7" t="str">
        <f>Claudio!A1</f>
        <v>Fin Gladiator</v>
      </c>
      <c r="B2" s="7" t="str">
        <f>Davide!A1</f>
        <v>S.S. Pride Eagle</v>
      </c>
      <c r="C2" s="7" t="str">
        <f>Duilio!A1</f>
        <v>Fossa dei Leoni</v>
      </c>
      <c r="D2" s="7" t="str">
        <f>Fabio!A1</f>
        <v>Green Shark</v>
      </c>
      <c r="E2" s="7" t="str">
        <f>Leonardo!A1</f>
        <v>Real Eolo</v>
      </c>
      <c r="F2" s="7" t="str">
        <f>Mirko!A1</f>
        <v>Real Mazzokka</v>
      </c>
      <c r="H2" s="87" t="str">
        <f aca="true" t="shared" si="0" ref="H2:M2">A2</f>
        <v>Fin Gladiator</v>
      </c>
      <c r="I2" s="87" t="str">
        <f t="shared" si="0"/>
        <v>S.S. Pride Eagle</v>
      </c>
      <c r="J2" s="87" t="str">
        <f t="shared" si="0"/>
        <v>Fossa dei Leoni</v>
      </c>
      <c r="K2" s="87" t="str">
        <f t="shared" si="0"/>
        <v>Green Shark</v>
      </c>
      <c r="L2" s="87" t="str">
        <f t="shared" si="0"/>
        <v>Real Eolo</v>
      </c>
      <c r="M2" s="87" t="str">
        <f t="shared" si="0"/>
        <v>Real Mazzokka</v>
      </c>
    </row>
    <row r="3" spans="1:13" ht="12.75">
      <c r="A3" s="7">
        <f>Claudio!B34</f>
        <v>60.5</v>
      </c>
      <c r="B3" s="7">
        <f>Davide!B34</f>
        <v>74</v>
      </c>
      <c r="C3" s="7">
        <f>Duilio!B34</f>
        <v>68</v>
      </c>
      <c r="D3" s="7">
        <f>Fabio!B34</f>
        <v>64</v>
      </c>
      <c r="E3" s="7">
        <f>Leonardo!B34</f>
        <v>76.5</v>
      </c>
      <c r="F3" s="7">
        <f>Mirko!B34</f>
        <v>68.5</v>
      </c>
      <c r="H3" s="87">
        <f aca="true" t="shared" si="1" ref="H3:M3">A14</f>
        <v>629.5</v>
      </c>
      <c r="I3" s="87">
        <f t="shared" si="1"/>
        <v>692</v>
      </c>
      <c r="J3" s="87">
        <f t="shared" si="1"/>
        <v>663</v>
      </c>
      <c r="K3" s="87">
        <f t="shared" si="1"/>
        <v>675.5</v>
      </c>
      <c r="L3" s="87">
        <f t="shared" si="1"/>
        <v>677.5</v>
      </c>
      <c r="M3" s="87">
        <f t="shared" si="1"/>
        <v>675.5</v>
      </c>
    </row>
    <row r="4" spans="1:13" ht="12.75">
      <c r="A4" s="7">
        <f>Claudio!B35</f>
        <v>67</v>
      </c>
      <c r="B4" s="7">
        <f>Davide!B35</f>
        <v>70.5</v>
      </c>
      <c r="C4" s="7">
        <f>Duilio!B35</f>
        <v>65</v>
      </c>
      <c r="D4" s="7">
        <f>Fabio!B35</f>
        <v>68.5</v>
      </c>
      <c r="E4" s="7">
        <f>Leonardo!B35</f>
        <v>63</v>
      </c>
      <c r="F4" s="7">
        <f>Mirko!B35</f>
        <v>64.5</v>
      </c>
      <c r="H4" s="87"/>
      <c r="I4" s="87"/>
      <c r="J4" s="87"/>
      <c r="K4" s="87"/>
      <c r="L4" s="87"/>
      <c r="M4" s="87"/>
    </row>
    <row r="5" spans="1:13" ht="12.75">
      <c r="A5" s="7">
        <f>Claudio!B36</f>
        <v>63.5</v>
      </c>
      <c r="B5" s="7">
        <f>Davide!B36</f>
        <v>66.5</v>
      </c>
      <c r="C5" s="7">
        <f>Duilio!B36</f>
        <v>65.5</v>
      </c>
      <c r="D5" s="7">
        <f>Fabio!B36</f>
        <v>68</v>
      </c>
      <c r="E5" s="7">
        <f>Leonardo!B36</f>
        <v>72.5</v>
      </c>
      <c r="F5" s="7">
        <f>Mirko!B36</f>
        <v>68</v>
      </c>
      <c r="H5" s="87" t="str">
        <f>IF(H3&gt;I3,H2,I2)</f>
        <v>S.S. Pride Eagle</v>
      </c>
      <c r="I5" s="87" t="str">
        <f>IF(H3&gt;I3,I2,H2)</f>
        <v>Fin Gladiator</v>
      </c>
      <c r="J5" s="87" t="str">
        <f>IF(J3&gt;K3,J2,K2)</f>
        <v>Green Shark</v>
      </c>
      <c r="K5" s="87" t="str">
        <f>IF(J3&gt;K3,K2,J2)</f>
        <v>Fossa dei Leoni</v>
      </c>
      <c r="L5" s="87" t="str">
        <f>IF(L3&gt;M3,L2,M2)</f>
        <v>Real Eolo</v>
      </c>
      <c r="M5" s="87" t="str">
        <f>IF(L3&gt;M3,M2,L2)</f>
        <v>Real Mazzokka</v>
      </c>
    </row>
    <row r="6" spans="1:13" ht="12.75">
      <c r="A6" s="7">
        <f>Claudio!B37</f>
        <v>56</v>
      </c>
      <c r="B6" s="7">
        <f>Davide!B37</f>
        <v>71</v>
      </c>
      <c r="C6" s="7">
        <f>Duilio!B37</f>
        <v>64.5</v>
      </c>
      <c r="D6" s="7">
        <f>Fabio!B37</f>
        <v>68.5</v>
      </c>
      <c r="E6" s="7">
        <f>Leonardo!B37</f>
        <v>66.5</v>
      </c>
      <c r="F6" s="7">
        <f>Mirko!B37</f>
        <v>65.5</v>
      </c>
      <c r="H6" s="87">
        <f>IF(H5=H2,H3,I3)</f>
        <v>692</v>
      </c>
      <c r="I6" s="87">
        <f>IF(I5=I2,I3,H3)</f>
        <v>629.5</v>
      </c>
      <c r="J6" s="87">
        <f>IF(J5=J2,J3,K3)</f>
        <v>675.5</v>
      </c>
      <c r="K6" s="87">
        <f>IF(K5=K2,K3,J3)</f>
        <v>663</v>
      </c>
      <c r="L6" s="87">
        <f>IF(L5=L2,L3,M3)</f>
        <v>677.5</v>
      </c>
      <c r="M6" s="87">
        <f>IF(M5=M2,M3,L3)</f>
        <v>675.5</v>
      </c>
    </row>
    <row r="7" spans="1:13" ht="12.75">
      <c r="A7" s="7">
        <f>Claudio!B38</f>
        <v>63.5</v>
      </c>
      <c r="B7" s="7">
        <f>Davide!B38</f>
        <v>70</v>
      </c>
      <c r="C7" s="7">
        <f>Duilio!B38</f>
        <v>63</v>
      </c>
      <c r="D7" s="7">
        <f>Fabio!B38</f>
        <v>66.5</v>
      </c>
      <c r="E7" s="7">
        <f>Leonardo!B38</f>
        <v>65</v>
      </c>
      <c r="F7" s="7">
        <f>Mirko!B38</f>
        <v>68.5</v>
      </c>
      <c r="H7" s="87"/>
      <c r="I7" s="87"/>
      <c r="J7" s="87"/>
      <c r="K7" s="87"/>
      <c r="L7" s="87"/>
      <c r="M7" s="87"/>
    </row>
    <row r="8" spans="1:13" ht="12.75">
      <c r="A8" s="7">
        <f>Claudio!B39</f>
        <v>59.5</v>
      </c>
      <c r="B8" s="7">
        <f>Davide!B39</f>
        <v>70</v>
      </c>
      <c r="C8" s="7">
        <f>Duilio!B39</f>
        <v>73</v>
      </c>
      <c r="D8" s="7">
        <f>Fabio!B39</f>
        <v>67</v>
      </c>
      <c r="E8" s="7">
        <f>Leonardo!B39</f>
        <v>71</v>
      </c>
      <c r="F8" s="7">
        <f>Mirko!B39</f>
        <v>75</v>
      </c>
      <c r="H8" s="87" t="str">
        <f>IF(H6&gt;M6,H5,M5)</f>
        <v>S.S. Pride Eagle</v>
      </c>
      <c r="I8" s="87" t="str">
        <f>IF(I6&gt;J6,I5,J5)</f>
        <v>Green Shark</v>
      </c>
      <c r="J8" s="87" t="str">
        <f>IF(I6&gt;J6,J5,I5)</f>
        <v>Fin Gladiator</v>
      </c>
      <c r="K8" s="87" t="str">
        <f>IF(K6&gt;L6,K5,L5)</f>
        <v>Real Eolo</v>
      </c>
      <c r="L8" s="87" t="str">
        <f>IF(K6&gt;L6,L5,K5)</f>
        <v>Fossa dei Leoni</v>
      </c>
      <c r="M8" s="87" t="str">
        <f>IF(H6&gt;M6,M5,H5)</f>
        <v>Real Mazzokka</v>
      </c>
    </row>
    <row r="9" spans="1:13" ht="12.75">
      <c r="A9" s="7">
        <f>Claudio!B40</f>
        <v>65.5</v>
      </c>
      <c r="B9" s="7">
        <f>Davide!B40</f>
        <v>64.5</v>
      </c>
      <c r="C9" s="7">
        <f>Duilio!B40</f>
        <v>66</v>
      </c>
      <c r="D9" s="7">
        <f>Fabio!B40</f>
        <v>60.5</v>
      </c>
      <c r="E9" s="7">
        <f>Leonardo!B40</f>
        <v>69.5</v>
      </c>
      <c r="F9" s="7">
        <f>Mirko!B40</f>
        <v>58.5</v>
      </c>
      <c r="H9" s="87">
        <f>IF(H8=H5,H6,M6)</f>
        <v>692</v>
      </c>
      <c r="I9" s="87">
        <f>IF(I8=I5,I6,J6)</f>
        <v>675.5</v>
      </c>
      <c r="J9" s="87">
        <f>IF(J8=J5,J6,I6)</f>
        <v>629.5</v>
      </c>
      <c r="K9" s="87">
        <f>IF(K8=K5,K6,L6)</f>
        <v>677.5</v>
      </c>
      <c r="L9" s="87">
        <f>IF(L8=L5,L6,K6)</f>
        <v>663</v>
      </c>
      <c r="M9" s="87">
        <f>IF(M8=M5,M6,H6)</f>
        <v>675.5</v>
      </c>
    </row>
    <row r="10" spans="1:13" ht="12.75">
      <c r="A10" s="7">
        <f>Claudio!B41</f>
        <v>61.5</v>
      </c>
      <c r="B10" s="7">
        <f>Davide!B41</f>
        <v>69.5</v>
      </c>
      <c r="C10" s="7">
        <f>Duilio!B41</f>
        <v>65.5</v>
      </c>
      <c r="D10" s="7">
        <f>Fabio!B41</f>
        <v>75.5</v>
      </c>
      <c r="E10" s="7">
        <f>Leonardo!B41</f>
        <v>68.5</v>
      </c>
      <c r="F10" s="7">
        <f>Mirko!B41</f>
        <v>64</v>
      </c>
      <c r="H10" s="87"/>
      <c r="I10" s="87"/>
      <c r="J10" s="87"/>
      <c r="K10" s="87"/>
      <c r="L10" s="87"/>
      <c r="M10" s="87"/>
    </row>
    <row r="11" spans="1:13" ht="12.75">
      <c r="A11" s="7">
        <f>Claudio!B42</f>
        <v>71.5</v>
      </c>
      <c r="B11" s="7">
        <f>Davide!B42</f>
        <v>68</v>
      </c>
      <c r="C11" s="7">
        <f>Duilio!B42</f>
        <v>63</v>
      </c>
      <c r="D11" s="7">
        <f>Fabio!B42</f>
        <v>70.5</v>
      </c>
      <c r="E11" s="7">
        <f>Leonardo!B42</f>
        <v>54.5</v>
      </c>
      <c r="F11" s="7">
        <f>Mirko!B42</f>
        <v>72</v>
      </c>
      <c r="H11" s="87" t="str">
        <f>IF(H9&gt;I9,H8,I8)</f>
        <v>S.S. Pride Eagle</v>
      </c>
      <c r="I11" s="87" t="str">
        <f>IF(H9&gt;I9,I8,H8)</f>
        <v>Green Shark</v>
      </c>
      <c r="J11" s="87" t="str">
        <f>IF(J9&gt;K9,J8,K8)</f>
        <v>Real Eolo</v>
      </c>
      <c r="K11" s="87" t="str">
        <f>IF(J9&gt;K9,K8,J8)</f>
        <v>Fin Gladiator</v>
      </c>
      <c r="L11" s="87" t="str">
        <f>IF(L9&gt;M9,L8,M8)</f>
        <v>Real Mazzokka</v>
      </c>
      <c r="M11" s="87" t="str">
        <f>IF(L9&gt;M9,M8,L8)</f>
        <v>Fossa dei Leoni</v>
      </c>
    </row>
    <row r="12" spans="1:13" ht="12.75">
      <c r="A12" s="7">
        <f>Claudio!B43</f>
        <v>61</v>
      </c>
      <c r="B12" s="7">
        <f>Davide!B43</f>
        <v>68</v>
      </c>
      <c r="C12" s="7">
        <f>Duilio!B43</f>
        <v>69.5</v>
      </c>
      <c r="D12" s="7">
        <f>Fabio!B43</f>
        <v>66.5</v>
      </c>
      <c r="E12" s="7">
        <f>Leonardo!B43</f>
        <v>70.5</v>
      </c>
      <c r="F12" s="7">
        <f>Mirko!B43</f>
        <v>71</v>
      </c>
      <c r="H12" s="87">
        <f>IF(H11=H8,H9,I9)</f>
        <v>692</v>
      </c>
      <c r="I12" s="87">
        <f>IF(I11=I8,I9,H9)</f>
        <v>675.5</v>
      </c>
      <c r="J12" s="87">
        <f>IF(J11=J8,J9,K9)</f>
        <v>677.5</v>
      </c>
      <c r="K12" s="87">
        <f>IF(K11=K8,K9,J9)</f>
        <v>629.5</v>
      </c>
      <c r="L12" s="87">
        <f>IF(L11=L8,L9,M9)</f>
        <v>675.5</v>
      </c>
      <c r="M12" s="87">
        <f>IF(M11=M8,M9,L9)</f>
        <v>663</v>
      </c>
    </row>
    <row r="13" spans="1:13" ht="12.75">
      <c r="A13" s="117" t="s">
        <v>30</v>
      </c>
      <c r="B13" s="117"/>
      <c r="C13" s="117"/>
      <c r="D13" s="117"/>
      <c r="E13" s="117"/>
      <c r="F13" s="117"/>
      <c r="H13" s="87"/>
      <c r="I13" s="87"/>
      <c r="J13" s="87"/>
      <c r="K13" s="87"/>
      <c r="L13" s="87"/>
      <c r="M13" s="87"/>
    </row>
    <row r="14" spans="1:13" ht="12.75">
      <c r="A14" s="88">
        <f aca="true" t="shared" si="2" ref="A14:F14">SUM(A3:A12)</f>
        <v>629.5</v>
      </c>
      <c r="B14" s="88">
        <f t="shared" si="2"/>
        <v>692</v>
      </c>
      <c r="C14" s="88">
        <f t="shared" si="2"/>
        <v>663</v>
      </c>
      <c r="D14" s="88">
        <f t="shared" si="2"/>
        <v>675.5</v>
      </c>
      <c r="E14" s="88">
        <f t="shared" si="2"/>
        <v>677.5</v>
      </c>
      <c r="F14" s="88">
        <f t="shared" si="2"/>
        <v>675.5</v>
      </c>
      <c r="H14" s="87" t="str">
        <f>IF(H12&gt;M12,H11,M11)</f>
        <v>S.S. Pride Eagle</v>
      </c>
      <c r="I14" s="87" t="str">
        <f>IF(I12&gt;J12,I11,J11)</f>
        <v>Real Eolo</v>
      </c>
      <c r="J14" s="87" t="str">
        <f>IF(I12&gt;J12,J11,I11)</f>
        <v>Green Shark</v>
      </c>
      <c r="K14" s="87" t="str">
        <f>IF(K12&gt;L12,K11,L11)</f>
        <v>Real Mazzokka</v>
      </c>
      <c r="L14" s="87" t="str">
        <f>IF(K12&gt;L12,L11,K11)</f>
        <v>Fin Gladiator</v>
      </c>
      <c r="M14" s="87" t="str">
        <f>IF(H12&gt;M12,M11,H11)</f>
        <v>Fossa dei Leoni</v>
      </c>
    </row>
    <row r="15" spans="8:13" ht="12.75">
      <c r="H15" s="87">
        <f>IF(H14=H11,H12,M12)</f>
        <v>692</v>
      </c>
      <c r="I15" s="87">
        <f>IF(I14=I11,I12,J12)</f>
        <v>677.5</v>
      </c>
      <c r="J15" s="87">
        <f>IF(J14=J11,J12,I12)</f>
        <v>675.5</v>
      </c>
      <c r="K15" s="87">
        <f>IF(K14=K11,K12,L12)</f>
        <v>675.5</v>
      </c>
      <c r="L15" s="87">
        <f>IF(L14=L11,L12,K12)</f>
        <v>629.5</v>
      </c>
      <c r="M15" s="87">
        <f>IF(M14=M11,M12,H12)</f>
        <v>663</v>
      </c>
    </row>
    <row r="16" spans="1:13" ht="12.75">
      <c r="A16" s="117" t="s">
        <v>31</v>
      </c>
      <c r="B16" s="117"/>
      <c r="C16" s="117"/>
      <c r="D16" s="117"/>
      <c r="E16" s="117"/>
      <c r="F16" s="117"/>
      <c r="H16" s="87"/>
      <c r="I16" s="87"/>
      <c r="J16" s="87"/>
      <c r="K16" s="87"/>
      <c r="L16" s="87"/>
      <c r="M16" s="87"/>
    </row>
    <row r="17" spans="1:13" ht="12.75">
      <c r="A17" s="88">
        <f aca="true" t="shared" si="3" ref="A17:F17">MAX(A3:A12)</f>
        <v>71.5</v>
      </c>
      <c r="B17" s="88">
        <f t="shared" si="3"/>
        <v>74</v>
      </c>
      <c r="C17" s="88">
        <f t="shared" si="3"/>
        <v>73</v>
      </c>
      <c r="D17" s="88">
        <f t="shared" si="3"/>
        <v>75.5</v>
      </c>
      <c r="E17" s="88">
        <f t="shared" si="3"/>
        <v>76.5</v>
      </c>
      <c r="F17" s="88">
        <f t="shared" si="3"/>
        <v>75</v>
      </c>
      <c r="G17" s="85"/>
      <c r="H17" s="87" t="str">
        <f>IF(H15&gt;I15,H14,I14)</f>
        <v>S.S. Pride Eagle</v>
      </c>
      <c r="I17" s="87" t="str">
        <f>IF(H15&gt;I15,I14,H14)</f>
        <v>Real Eolo</v>
      </c>
      <c r="J17" s="87" t="str">
        <f>IF(J15&gt;K15,J14,K14)</f>
        <v>Real Mazzokka</v>
      </c>
      <c r="K17" s="87" t="str">
        <f>IF(J15&gt;K15,K14,J14)</f>
        <v>Green Shark</v>
      </c>
      <c r="L17" s="87" t="str">
        <f>IF(L15&gt;M15,L14,M14)</f>
        <v>Fossa dei Leoni</v>
      </c>
      <c r="M17" s="87" t="str">
        <f>IF(L15&gt;M15,M14,L14)</f>
        <v>Fin Gladiator</v>
      </c>
    </row>
    <row r="18" spans="7:13" ht="12.75">
      <c r="G18" s="85"/>
      <c r="H18" s="87">
        <f>IF(H17=H14,H15,I15)</f>
        <v>692</v>
      </c>
      <c r="I18" s="87">
        <f>IF(I17=I14,I15,H15)</f>
        <v>677.5</v>
      </c>
      <c r="J18" s="87">
        <f>IF(J17=J14,J15,K15)</f>
        <v>675.5</v>
      </c>
      <c r="K18" s="87">
        <f>IF(K17=K14,K15,J15)</f>
        <v>675.5</v>
      </c>
      <c r="L18" s="87">
        <f>IF(L17=L14,L15,M15)</f>
        <v>663</v>
      </c>
      <c r="M18" s="87">
        <f>IF(M17=M14,M15,L15)</f>
        <v>629.5</v>
      </c>
    </row>
    <row r="19" ht="12.75">
      <c r="G19" s="85"/>
    </row>
    <row r="20" ht="12.75">
      <c r="G20" s="85"/>
    </row>
    <row r="21" ht="12.75">
      <c r="G21" s="85"/>
    </row>
    <row r="22" ht="12.75">
      <c r="G22" s="85"/>
    </row>
    <row r="23" spans="5:6" ht="12.75">
      <c r="E23" s="118" t="s">
        <v>33</v>
      </c>
      <c r="F23" s="118"/>
    </row>
    <row r="24" spans="5:6" ht="12.75">
      <c r="E24" s="86" t="str">
        <f>H17</f>
        <v>S.S. Pride Eagle</v>
      </c>
      <c r="F24" s="86">
        <f>H18</f>
        <v>692</v>
      </c>
    </row>
    <row r="25" spans="5:6" ht="12.75">
      <c r="E25" s="86" t="str">
        <f>I17</f>
        <v>Real Eolo</v>
      </c>
      <c r="F25" s="86">
        <f>I18</f>
        <v>677.5</v>
      </c>
    </row>
    <row r="26" spans="5:6" ht="12.75">
      <c r="E26" s="86" t="str">
        <f>J17</f>
        <v>Real Mazzokka</v>
      </c>
      <c r="F26" s="86">
        <f>J18</f>
        <v>675.5</v>
      </c>
    </row>
    <row r="27" spans="5:6" ht="12.75">
      <c r="E27" s="86" t="str">
        <f>K17</f>
        <v>Green Shark</v>
      </c>
      <c r="F27" s="86">
        <f>K18</f>
        <v>675.5</v>
      </c>
    </row>
    <row r="28" spans="5:6" ht="12.75">
      <c r="E28" s="86" t="str">
        <f>L17</f>
        <v>Fossa dei Leoni</v>
      </c>
      <c r="F28" s="86">
        <f>L18</f>
        <v>663</v>
      </c>
    </row>
    <row r="29" spans="5:6" ht="12.75">
      <c r="E29" s="86" t="str">
        <f>M17</f>
        <v>Fin Gladiator</v>
      </c>
      <c r="F29" s="86">
        <f>M18</f>
        <v>629.5</v>
      </c>
    </row>
  </sheetData>
  <mergeCells count="5">
    <mergeCell ref="H1:M1"/>
    <mergeCell ref="E23:F23"/>
    <mergeCell ref="A1:F1"/>
    <mergeCell ref="A13:F13"/>
    <mergeCell ref="A16:F16"/>
  </mergeCells>
  <printOptions/>
  <pageMargins left="0.75" right="0.75" top="1" bottom="1" header="0.5" footer="0.5"/>
  <pageSetup orientation="portrait" paperSize="9" r:id="rId1"/>
  <ignoredErrors>
    <ignoredError sqref="I5:J5 K5:L5 I6 K6 J8:J9 I11:I12 K11:K12 J14:J15 I17:I18 K17:K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:G1"/>
    </sheetView>
  </sheetViews>
  <sheetFormatPr defaultColWidth="9.140625" defaultRowHeight="12.75"/>
  <cols>
    <col min="2" max="7" width="19.7109375" style="0" customWidth="1"/>
  </cols>
  <sheetData>
    <row r="1" spans="1:13" ht="33.75">
      <c r="A1" s="121" t="s">
        <v>37</v>
      </c>
      <c r="B1" s="121"/>
      <c r="C1" s="121"/>
      <c r="D1" s="121"/>
      <c r="E1" s="121"/>
      <c r="F1" s="121"/>
      <c r="G1" s="121"/>
      <c r="H1" s="18"/>
      <c r="I1" s="18"/>
      <c r="J1" s="18"/>
      <c r="K1" s="18"/>
      <c r="L1" s="18"/>
      <c r="M1" s="18"/>
    </row>
    <row r="2" spans="1:13" ht="12.75">
      <c r="A2" s="122"/>
      <c r="B2" s="122"/>
      <c r="C2" s="122"/>
      <c r="D2" s="122"/>
      <c r="E2" s="122"/>
      <c r="F2" s="122"/>
      <c r="G2" s="122"/>
      <c r="H2" s="18"/>
      <c r="I2" s="18"/>
      <c r="J2" s="18"/>
      <c r="K2" s="18"/>
      <c r="L2" s="18"/>
      <c r="M2" s="18"/>
    </row>
    <row r="3" spans="1:13" ht="38.25">
      <c r="A3" s="123" t="s">
        <v>34</v>
      </c>
      <c r="B3" s="123"/>
      <c r="C3" s="123"/>
      <c r="D3" s="123"/>
      <c r="E3" s="123"/>
      <c r="F3" s="123"/>
      <c r="G3" s="123"/>
      <c r="H3" s="18"/>
      <c r="I3" s="18"/>
      <c r="J3" s="18"/>
      <c r="K3" s="18"/>
      <c r="L3" s="18"/>
      <c r="M3" s="18"/>
    </row>
    <row r="4" spans="1:13" ht="33.75">
      <c r="A4" s="102" t="s">
        <v>1</v>
      </c>
      <c r="B4" s="127" t="str">
        <f>programma!E24</f>
        <v>S.S. Pride Eagle</v>
      </c>
      <c r="C4" s="127"/>
      <c r="D4" s="127"/>
      <c r="E4" s="127"/>
      <c r="F4" s="127">
        <f>programma!F24</f>
        <v>692</v>
      </c>
      <c r="G4" s="127"/>
      <c r="H4" s="18"/>
      <c r="I4" s="18"/>
      <c r="J4" s="18"/>
      <c r="K4" s="18"/>
      <c r="L4" s="18"/>
      <c r="M4" s="18"/>
    </row>
    <row r="5" spans="1:13" ht="33.75">
      <c r="A5" s="101" t="s">
        <v>2</v>
      </c>
      <c r="B5" s="124" t="str">
        <f>programma!E25</f>
        <v>Real Eolo</v>
      </c>
      <c r="C5" s="124"/>
      <c r="D5" s="124"/>
      <c r="E5" s="124"/>
      <c r="F5" s="124">
        <f>programma!F25</f>
        <v>677.5</v>
      </c>
      <c r="G5" s="124"/>
      <c r="H5" s="18"/>
      <c r="I5" s="18"/>
      <c r="J5" s="18"/>
      <c r="K5" s="18"/>
      <c r="L5" s="18"/>
      <c r="M5" s="18"/>
    </row>
    <row r="6" spans="1:13" ht="33.75">
      <c r="A6" s="100" t="s">
        <v>3</v>
      </c>
      <c r="B6" s="120" t="str">
        <f>programma!E26</f>
        <v>Real Mazzokka</v>
      </c>
      <c r="C6" s="120"/>
      <c r="D6" s="120"/>
      <c r="E6" s="120"/>
      <c r="F6" s="120">
        <f>programma!F26</f>
        <v>675.5</v>
      </c>
      <c r="G6" s="120"/>
      <c r="H6" s="18"/>
      <c r="I6" s="18"/>
      <c r="J6" s="18"/>
      <c r="K6" s="18"/>
      <c r="L6" s="18"/>
      <c r="M6" s="18"/>
    </row>
    <row r="7" spans="1:13" ht="33.75">
      <c r="A7" s="100" t="s">
        <v>4</v>
      </c>
      <c r="B7" s="120" t="str">
        <f>programma!E27</f>
        <v>Green Shark</v>
      </c>
      <c r="C7" s="120"/>
      <c r="D7" s="120"/>
      <c r="E7" s="120"/>
      <c r="F7" s="120">
        <f>programma!F27</f>
        <v>675.5</v>
      </c>
      <c r="G7" s="120"/>
      <c r="H7" s="18"/>
      <c r="I7" s="18"/>
      <c r="J7" s="18"/>
      <c r="K7" s="18"/>
      <c r="L7" s="18"/>
      <c r="M7" s="18"/>
    </row>
    <row r="8" spans="1:13" ht="33.75">
      <c r="A8" s="100" t="s">
        <v>5</v>
      </c>
      <c r="B8" s="120" t="str">
        <f>programma!E28</f>
        <v>Fossa dei Leoni</v>
      </c>
      <c r="C8" s="120"/>
      <c r="D8" s="120"/>
      <c r="E8" s="120"/>
      <c r="F8" s="120">
        <f>programma!F28</f>
        <v>663</v>
      </c>
      <c r="G8" s="120"/>
      <c r="H8" s="18"/>
      <c r="I8" s="18"/>
      <c r="J8" s="18"/>
      <c r="K8" s="18"/>
      <c r="L8" s="18"/>
      <c r="M8" s="18"/>
    </row>
    <row r="9" spans="1:13" ht="33.75">
      <c r="A9" s="100" t="s">
        <v>6</v>
      </c>
      <c r="B9" s="120" t="str">
        <f>programma!E29</f>
        <v>Fin Gladiator</v>
      </c>
      <c r="C9" s="120"/>
      <c r="D9" s="120"/>
      <c r="E9" s="120"/>
      <c r="F9" s="120">
        <f>programma!F29</f>
        <v>629.5</v>
      </c>
      <c r="G9" s="120"/>
      <c r="H9" s="18"/>
      <c r="I9" s="18"/>
      <c r="J9" s="18"/>
      <c r="K9" s="18"/>
      <c r="L9" s="18"/>
      <c r="M9" s="18"/>
    </row>
    <row r="10" spans="1:13" ht="18.75" customHeight="1">
      <c r="A10" s="128"/>
      <c r="B10" s="128"/>
      <c r="C10" s="128"/>
      <c r="D10" s="128"/>
      <c r="E10" s="128"/>
      <c r="F10" s="128"/>
      <c r="G10" s="128"/>
      <c r="H10" s="18"/>
      <c r="I10" s="18"/>
      <c r="J10" s="18"/>
      <c r="K10" s="18"/>
      <c r="L10" s="18"/>
      <c r="M10" s="18"/>
    </row>
    <row r="11" spans="1:13" ht="12.75">
      <c r="A11" s="125" t="s">
        <v>36</v>
      </c>
      <c r="B11" s="125"/>
      <c r="C11" s="125"/>
      <c r="D11" s="125"/>
      <c r="E11" s="125"/>
      <c r="F11" s="125"/>
      <c r="G11" s="125"/>
      <c r="H11" s="18"/>
      <c r="I11" s="18"/>
      <c r="J11" s="18"/>
      <c r="K11" s="18"/>
      <c r="L11" s="18"/>
      <c r="M11" s="18"/>
    </row>
    <row r="12" spans="1:13" ht="12.75">
      <c r="A12" s="126"/>
      <c r="B12" s="126"/>
      <c r="C12" s="126"/>
      <c r="D12" s="126"/>
      <c r="E12" s="126"/>
      <c r="F12" s="126"/>
      <c r="G12" s="126"/>
      <c r="H12" s="18"/>
      <c r="I12" s="18"/>
      <c r="J12" s="18"/>
      <c r="K12" s="18"/>
      <c r="L12" s="18"/>
      <c r="M12" s="18"/>
    </row>
    <row r="13" spans="1:13" ht="15.75">
      <c r="A13" s="94" t="s">
        <v>35</v>
      </c>
      <c r="B13" s="110" t="str">
        <f>programma!A2</f>
        <v>Fin Gladiator</v>
      </c>
      <c r="C13" s="95" t="str">
        <f>programma!B2</f>
        <v>S.S. Pride Eagle</v>
      </c>
      <c r="D13" s="96" t="str">
        <f>programma!C2</f>
        <v>Fossa dei Leoni</v>
      </c>
      <c r="E13" s="97" t="str">
        <f>programma!D2</f>
        <v>Green Shark</v>
      </c>
      <c r="F13" s="98" t="str">
        <f>programma!E2</f>
        <v>Real Eolo</v>
      </c>
      <c r="G13" s="99" t="str">
        <f>programma!F2</f>
        <v>Real Mazzokka</v>
      </c>
      <c r="H13" s="18"/>
      <c r="I13" s="18"/>
      <c r="J13" s="18"/>
      <c r="K13" s="18"/>
      <c r="L13" s="18"/>
      <c r="M13" s="18"/>
    </row>
    <row r="14" spans="1:13" ht="12.75">
      <c r="A14" s="91" t="s">
        <v>1</v>
      </c>
      <c r="B14" s="106">
        <f>programma!A3</f>
        <v>60.5</v>
      </c>
      <c r="C14" s="44">
        <f>programma!B3</f>
        <v>74</v>
      </c>
      <c r="D14" s="9">
        <f>programma!C3</f>
        <v>68</v>
      </c>
      <c r="E14" s="5">
        <f>programma!D3</f>
        <v>64</v>
      </c>
      <c r="F14" s="63">
        <f>programma!E3</f>
        <v>76.5</v>
      </c>
      <c r="G14" s="54">
        <f>programma!F3</f>
        <v>68.5</v>
      </c>
      <c r="H14" s="18"/>
      <c r="I14" s="18"/>
      <c r="J14" s="18"/>
      <c r="K14" s="18"/>
      <c r="L14" s="18"/>
      <c r="M14" s="18"/>
    </row>
    <row r="15" spans="1:13" ht="12.75">
      <c r="A15" s="91" t="s">
        <v>2</v>
      </c>
      <c r="B15" s="106">
        <f>programma!A4</f>
        <v>67</v>
      </c>
      <c r="C15" s="44">
        <f>programma!B4</f>
        <v>70.5</v>
      </c>
      <c r="D15" s="9">
        <f>programma!C4</f>
        <v>65</v>
      </c>
      <c r="E15" s="5">
        <f>programma!D4</f>
        <v>68.5</v>
      </c>
      <c r="F15" s="63">
        <f>programma!E4</f>
        <v>63</v>
      </c>
      <c r="G15" s="54">
        <f>programma!F4</f>
        <v>64.5</v>
      </c>
      <c r="H15" s="18"/>
      <c r="I15" s="18"/>
      <c r="J15" s="18"/>
      <c r="K15" s="18"/>
      <c r="L15" s="18"/>
      <c r="M15" s="18"/>
    </row>
    <row r="16" spans="1:13" ht="12.75">
      <c r="A16" s="91" t="s">
        <v>3</v>
      </c>
      <c r="B16" s="106">
        <f>programma!A5</f>
        <v>63.5</v>
      </c>
      <c r="C16" s="44">
        <f>programma!B5</f>
        <v>66.5</v>
      </c>
      <c r="D16" s="9">
        <f>programma!C5</f>
        <v>65.5</v>
      </c>
      <c r="E16" s="5">
        <f>programma!D5</f>
        <v>68</v>
      </c>
      <c r="F16" s="63">
        <f>programma!E5</f>
        <v>72.5</v>
      </c>
      <c r="G16" s="54">
        <f>programma!F5</f>
        <v>68</v>
      </c>
      <c r="H16" s="18"/>
      <c r="I16" s="18"/>
      <c r="J16" s="18"/>
      <c r="K16" s="18"/>
      <c r="L16" s="18"/>
      <c r="M16" s="18"/>
    </row>
    <row r="17" spans="1:13" ht="12.75">
      <c r="A17" s="91" t="s">
        <v>4</v>
      </c>
      <c r="B17" s="106">
        <f>programma!A6</f>
        <v>56</v>
      </c>
      <c r="C17" s="44">
        <f>programma!B6</f>
        <v>71</v>
      </c>
      <c r="D17" s="9">
        <f>programma!C6</f>
        <v>64.5</v>
      </c>
      <c r="E17" s="5">
        <f>programma!D6</f>
        <v>68.5</v>
      </c>
      <c r="F17" s="63">
        <f>programma!E6</f>
        <v>66.5</v>
      </c>
      <c r="G17" s="54">
        <f>programma!F6</f>
        <v>65.5</v>
      </c>
      <c r="H17" s="18"/>
      <c r="I17" s="18"/>
      <c r="J17" s="18"/>
      <c r="K17" s="18"/>
      <c r="L17" s="18"/>
      <c r="M17" s="18"/>
    </row>
    <row r="18" spans="1:13" ht="12.75">
      <c r="A18" s="91" t="s">
        <v>5</v>
      </c>
      <c r="B18" s="106">
        <f>programma!A7</f>
        <v>63.5</v>
      </c>
      <c r="C18" s="44">
        <f>programma!B7</f>
        <v>70</v>
      </c>
      <c r="D18" s="9">
        <f>programma!C7</f>
        <v>63</v>
      </c>
      <c r="E18" s="5">
        <f>programma!D7</f>
        <v>66.5</v>
      </c>
      <c r="F18" s="63">
        <f>programma!E7</f>
        <v>65</v>
      </c>
      <c r="G18" s="54">
        <f>programma!F7</f>
        <v>68.5</v>
      </c>
      <c r="H18" s="18"/>
      <c r="I18" s="18"/>
      <c r="J18" s="18"/>
      <c r="K18" s="18"/>
      <c r="L18" s="18"/>
      <c r="M18" s="18"/>
    </row>
    <row r="19" spans="1:13" ht="12.75">
      <c r="A19" s="91" t="s">
        <v>6</v>
      </c>
      <c r="B19" s="106">
        <f>programma!A8</f>
        <v>59.5</v>
      </c>
      <c r="C19" s="44">
        <f>programma!B8</f>
        <v>70</v>
      </c>
      <c r="D19" s="9">
        <f>programma!C8</f>
        <v>73</v>
      </c>
      <c r="E19" s="5">
        <f>programma!D8</f>
        <v>67</v>
      </c>
      <c r="F19" s="63">
        <f>programma!E8</f>
        <v>71</v>
      </c>
      <c r="G19" s="54">
        <f>programma!F8</f>
        <v>75</v>
      </c>
      <c r="H19" s="18"/>
      <c r="I19" s="18"/>
      <c r="J19" s="18"/>
      <c r="K19" s="18"/>
      <c r="L19" s="18"/>
      <c r="M19" s="18"/>
    </row>
    <row r="20" spans="1:13" ht="12.75">
      <c r="A20" s="92" t="s">
        <v>7</v>
      </c>
      <c r="B20" s="106">
        <f>programma!A9</f>
        <v>65.5</v>
      </c>
      <c r="C20" s="44">
        <f>programma!B9</f>
        <v>64.5</v>
      </c>
      <c r="D20" s="9">
        <f>programma!C9</f>
        <v>66</v>
      </c>
      <c r="E20" s="5">
        <f>programma!D9</f>
        <v>60.5</v>
      </c>
      <c r="F20" s="63">
        <f>programma!E9</f>
        <v>69.5</v>
      </c>
      <c r="G20" s="54">
        <f>programma!F9</f>
        <v>58.5</v>
      </c>
      <c r="H20" s="18"/>
      <c r="I20" s="18"/>
      <c r="J20" s="18"/>
      <c r="K20" s="18"/>
      <c r="L20" s="18"/>
      <c r="M20" s="18"/>
    </row>
    <row r="21" spans="1:13" ht="12.75">
      <c r="A21" s="93" t="s">
        <v>8</v>
      </c>
      <c r="B21" s="106">
        <f>programma!A10</f>
        <v>61.5</v>
      </c>
      <c r="C21" s="44">
        <f>programma!B10</f>
        <v>69.5</v>
      </c>
      <c r="D21" s="9">
        <f>programma!C10</f>
        <v>65.5</v>
      </c>
      <c r="E21" s="5">
        <f>programma!D10</f>
        <v>75.5</v>
      </c>
      <c r="F21" s="63">
        <f>programma!E10</f>
        <v>68.5</v>
      </c>
      <c r="G21" s="54">
        <f>programma!F10</f>
        <v>64</v>
      </c>
      <c r="H21" s="18"/>
      <c r="I21" s="18"/>
      <c r="J21" s="18"/>
      <c r="K21" s="18"/>
      <c r="L21" s="18"/>
      <c r="M21" s="18"/>
    </row>
    <row r="22" spans="1:13" ht="12.75">
      <c r="A22" s="91" t="s">
        <v>9</v>
      </c>
      <c r="B22" s="106">
        <f>programma!A11</f>
        <v>71.5</v>
      </c>
      <c r="C22" s="44">
        <f>programma!B11</f>
        <v>68</v>
      </c>
      <c r="D22" s="9">
        <f>programma!C11</f>
        <v>63</v>
      </c>
      <c r="E22" s="5">
        <f>programma!D11</f>
        <v>70.5</v>
      </c>
      <c r="F22" s="63">
        <f>programma!E11</f>
        <v>54.5</v>
      </c>
      <c r="G22" s="54">
        <f>programma!F11</f>
        <v>72</v>
      </c>
      <c r="H22" s="18"/>
      <c r="I22" s="18"/>
      <c r="J22" s="18"/>
      <c r="K22" s="18"/>
      <c r="L22" s="18"/>
      <c r="M22" s="18"/>
    </row>
    <row r="23" spans="1:13" ht="12.75">
      <c r="A23" s="90" t="s">
        <v>10</v>
      </c>
      <c r="B23" s="106">
        <f>programma!A12</f>
        <v>61</v>
      </c>
      <c r="C23" s="44">
        <f>programma!B12</f>
        <v>68</v>
      </c>
      <c r="D23" s="9">
        <f>programma!C12</f>
        <v>69.5</v>
      </c>
      <c r="E23" s="5">
        <f>programma!D12</f>
        <v>66.5</v>
      </c>
      <c r="F23" s="62">
        <f>programma!E12</f>
        <v>70.5</v>
      </c>
      <c r="G23" s="54">
        <f>programma!F12</f>
        <v>71</v>
      </c>
      <c r="H23" s="18"/>
      <c r="I23" s="18"/>
      <c r="J23" s="18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mergeCells count="17">
    <mergeCell ref="A11:G12"/>
    <mergeCell ref="B4:E4"/>
    <mergeCell ref="B5:E5"/>
    <mergeCell ref="B6:E6"/>
    <mergeCell ref="B7:E7"/>
    <mergeCell ref="B8:E8"/>
    <mergeCell ref="B9:E9"/>
    <mergeCell ref="F4:G4"/>
    <mergeCell ref="A10:G10"/>
    <mergeCell ref="F8:G8"/>
    <mergeCell ref="F9:G9"/>
    <mergeCell ref="A1:G1"/>
    <mergeCell ref="A2:G2"/>
    <mergeCell ref="A3:G3"/>
    <mergeCell ref="F7:G7"/>
    <mergeCell ref="F5:G5"/>
    <mergeCell ref="F6:G6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5625" style="0" customWidth="1"/>
    <col min="34" max="34" width="3.7109375" style="31" customWidth="1"/>
    <col min="35" max="35" width="5.8515625" style="34" customWidth="1"/>
    <col min="36" max="62" width="3.7109375" style="0" customWidth="1"/>
    <col min="63" max="63" width="5.421875" style="0" customWidth="1"/>
    <col min="64" max="95" width="3.7109375" style="0" customWidth="1"/>
  </cols>
  <sheetData>
    <row r="1" spans="1:35" ht="63" customHeight="1">
      <c r="A1" s="134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8"/>
      <c r="AH1" s="30"/>
      <c r="AI1" s="33"/>
    </row>
    <row r="2" spans="1:35" ht="19.5" customHeight="1">
      <c r="A2" s="107" t="s">
        <v>12</v>
      </c>
      <c r="B2" s="103" t="s">
        <v>23</v>
      </c>
      <c r="C2" s="136" t="s">
        <v>1</v>
      </c>
      <c r="D2" s="136"/>
      <c r="E2" s="136"/>
      <c r="F2" s="133" t="s">
        <v>2</v>
      </c>
      <c r="G2" s="133"/>
      <c r="H2" s="133"/>
      <c r="I2" s="136" t="s">
        <v>3</v>
      </c>
      <c r="J2" s="136"/>
      <c r="K2" s="136"/>
      <c r="L2" s="133" t="s">
        <v>4</v>
      </c>
      <c r="M2" s="133"/>
      <c r="N2" s="133"/>
      <c r="O2" s="136" t="s">
        <v>5</v>
      </c>
      <c r="P2" s="136"/>
      <c r="Q2" s="136"/>
      <c r="R2" s="133" t="s">
        <v>6</v>
      </c>
      <c r="S2" s="133"/>
      <c r="T2" s="133"/>
      <c r="U2" s="136" t="s">
        <v>7</v>
      </c>
      <c r="V2" s="136"/>
      <c r="W2" s="136"/>
      <c r="X2" s="133" t="s">
        <v>8</v>
      </c>
      <c r="Y2" s="133"/>
      <c r="Z2" s="133"/>
      <c r="AA2" s="136" t="s">
        <v>9</v>
      </c>
      <c r="AB2" s="136"/>
      <c r="AC2" s="136"/>
      <c r="AD2" s="133" t="s">
        <v>10</v>
      </c>
      <c r="AE2" s="133"/>
      <c r="AF2" s="133"/>
      <c r="AG2" s="18"/>
      <c r="AH2" s="30"/>
      <c r="AI2" s="33"/>
    </row>
    <row r="3" spans="1:63" ht="15.75">
      <c r="A3" s="104">
        <v>1</v>
      </c>
      <c r="B3" s="89" t="s">
        <v>120</v>
      </c>
      <c r="C3" s="4">
        <v>5.5</v>
      </c>
      <c r="D3" s="4">
        <v>-3</v>
      </c>
      <c r="E3" s="4"/>
      <c r="F3" s="17">
        <v>6.5</v>
      </c>
      <c r="G3" s="17">
        <v>-1</v>
      </c>
      <c r="H3" s="17"/>
      <c r="I3" s="4">
        <v>6</v>
      </c>
      <c r="J3" s="4">
        <v>-1</v>
      </c>
      <c r="K3" s="4"/>
      <c r="L3" s="17">
        <v>6.5</v>
      </c>
      <c r="M3" s="17">
        <v>-3</v>
      </c>
      <c r="N3" s="17"/>
      <c r="O3" s="4">
        <v>6</v>
      </c>
      <c r="P3" s="6"/>
      <c r="Q3" s="6"/>
      <c r="R3" s="8">
        <v>5</v>
      </c>
      <c r="S3" s="8">
        <v>-4</v>
      </c>
      <c r="T3" s="8"/>
      <c r="U3" s="6">
        <v>5.5</v>
      </c>
      <c r="V3" s="6">
        <v>-2</v>
      </c>
      <c r="W3" s="6"/>
      <c r="X3" s="8">
        <v>6</v>
      </c>
      <c r="Y3" s="8">
        <v>-1</v>
      </c>
      <c r="Z3" s="8"/>
      <c r="AA3" s="6">
        <v>6</v>
      </c>
      <c r="AB3" s="6">
        <v>-1</v>
      </c>
      <c r="AC3" s="6"/>
      <c r="AD3" s="8">
        <v>6</v>
      </c>
      <c r="AE3" s="8">
        <v>-1</v>
      </c>
      <c r="AF3" s="8"/>
      <c r="AG3" s="18"/>
      <c r="AH3" s="32">
        <f>BK3/BJ3</f>
        <v>4.2</v>
      </c>
      <c r="AI3" s="36">
        <f>BK3-(BJ3*6)</f>
        <v>-18</v>
      </c>
      <c r="AN3" s="28">
        <f>IF(C3="sv",0,1)</f>
        <v>1</v>
      </c>
      <c r="AO3" s="28">
        <f>IF(F3="sv",0,1)</f>
        <v>1</v>
      </c>
      <c r="AP3" s="28">
        <f>IF(I3="sv",0,1)</f>
        <v>1</v>
      </c>
      <c r="AQ3" s="28">
        <f>IF(L3="sv",0,1)</f>
        <v>1</v>
      </c>
      <c r="AR3" s="28">
        <f>IF(O3="sv",0,1)</f>
        <v>1</v>
      </c>
      <c r="AS3" s="28">
        <f>IF(R3="sv",0,1)</f>
        <v>1</v>
      </c>
      <c r="AT3" s="28">
        <f>IF(U3="sv",0,1)</f>
        <v>1</v>
      </c>
      <c r="AU3" s="28">
        <f>IF(X3="sv",0,1)</f>
        <v>1</v>
      </c>
      <c r="AV3" s="28">
        <f>IF(AA3="sv",0,1)</f>
        <v>1</v>
      </c>
      <c r="AW3" s="28">
        <f>IF(AD3="sv",0,1)</f>
        <v>1</v>
      </c>
      <c r="AY3" s="28">
        <f>IF(C3="",0,AN3)</f>
        <v>1</v>
      </c>
      <c r="AZ3" s="28">
        <f>IF(F3="",0,AO3)</f>
        <v>1</v>
      </c>
      <c r="BA3" s="28">
        <f>IF(I3="",0,AP3)</f>
        <v>1</v>
      </c>
      <c r="BB3" s="28">
        <f>IF(L3="",0,AQ3)</f>
        <v>1</v>
      </c>
      <c r="BC3" s="28">
        <f>IF(O3="",0,AR3)</f>
        <v>1</v>
      </c>
      <c r="BD3" s="28">
        <f>IF(R3="",0,AS3)</f>
        <v>1</v>
      </c>
      <c r="BE3" s="28">
        <f>IF(U3="",0,AT3)</f>
        <v>1</v>
      </c>
      <c r="BF3" s="28">
        <f>IF(X3="",0,AU3)</f>
        <v>1</v>
      </c>
      <c r="BG3" s="28">
        <f>IF(AA3="",0,AV3)</f>
        <v>1</v>
      </c>
      <c r="BH3" s="28">
        <f>IF(AD3="",0,AW3)</f>
        <v>1</v>
      </c>
      <c r="BJ3" s="28">
        <f>SUM(AY3:BI3)</f>
        <v>10</v>
      </c>
      <c r="BK3" s="28">
        <f>SUM(C3:AF3)</f>
        <v>42</v>
      </c>
    </row>
    <row r="4" spans="1:63" ht="15.75">
      <c r="A4" s="108">
        <v>2</v>
      </c>
      <c r="B4" s="27" t="s">
        <v>121</v>
      </c>
      <c r="C4" s="6">
        <v>6</v>
      </c>
      <c r="D4" s="6"/>
      <c r="E4" s="6"/>
      <c r="F4" s="8">
        <v>6.5</v>
      </c>
      <c r="G4" s="8"/>
      <c r="H4" s="8"/>
      <c r="I4" s="6">
        <v>7</v>
      </c>
      <c r="J4" s="6"/>
      <c r="K4" s="6"/>
      <c r="L4" s="8">
        <v>5.5</v>
      </c>
      <c r="M4" s="8"/>
      <c r="N4" s="8"/>
      <c r="O4" s="6">
        <v>5.5</v>
      </c>
      <c r="P4" s="6"/>
      <c r="Q4" s="6"/>
      <c r="R4" s="8">
        <v>7</v>
      </c>
      <c r="S4" s="8"/>
      <c r="T4" s="8"/>
      <c r="U4" s="6">
        <v>6</v>
      </c>
      <c r="V4" s="6"/>
      <c r="W4" s="6"/>
      <c r="X4" s="8">
        <v>6</v>
      </c>
      <c r="Y4" s="8"/>
      <c r="Z4" s="8"/>
      <c r="AA4" s="6">
        <v>7</v>
      </c>
      <c r="AB4" s="6"/>
      <c r="AC4" s="6"/>
      <c r="AD4" s="8" t="s">
        <v>198</v>
      </c>
      <c r="AE4" s="8"/>
      <c r="AF4" s="8"/>
      <c r="AG4" s="18"/>
      <c r="AH4" s="32">
        <f aca="true" t="shared" si="0" ref="AH4:AH30">BK4/BJ4</f>
        <v>6.277777777777778</v>
      </c>
      <c r="AI4" s="36">
        <f aca="true" t="shared" si="1" ref="AI4:AI30">BK4-(BJ4*6)</f>
        <v>2.5</v>
      </c>
      <c r="AN4" s="28">
        <f aca="true" t="shared" si="2" ref="AN4:AN30">IF(C4="sv",0,1)</f>
        <v>1</v>
      </c>
      <c r="AO4" s="28">
        <f aca="true" t="shared" si="3" ref="AO4:AO30">IF(F4="sv",0,1)</f>
        <v>1</v>
      </c>
      <c r="AP4" s="28">
        <f aca="true" t="shared" si="4" ref="AP4:AP30">IF(I4="sv",0,1)</f>
        <v>1</v>
      </c>
      <c r="AQ4" s="28">
        <f aca="true" t="shared" si="5" ref="AQ4:AQ30">IF(L4="sv",0,1)</f>
        <v>1</v>
      </c>
      <c r="AR4" s="28">
        <f aca="true" t="shared" si="6" ref="AR4:AR30">IF(O4="sv",0,1)</f>
        <v>1</v>
      </c>
      <c r="AS4" s="28">
        <f aca="true" t="shared" si="7" ref="AS4:AS30">IF(R4="sv",0,1)</f>
        <v>1</v>
      </c>
      <c r="AT4" s="28">
        <f aca="true" t="shared" si="8" ref="AT4:AT30">IF(U4="sv",0,1)</f>
        <v>1</v>
      </c>
      <c r="AU4" s="28">
        <f aca="true" t="shared" si="9" ref="AU4:AU30">IF(X4="sv",0,1)</f>
        <v>1</v>
      </c>
      <c r="AV4" s="28">
        <f aca="true" t="shared" si="10" ref="AV4:AV30">IF(AA4="sv",0,1)</f>
        <v>1</v>
      </c>
      <c r="AW4" s="28">
        <f aca="true" t="shared" si="11" ref="AW4:AW30">IF(AD4="sv",0,1)</f>
        <v>0</v>
      </c>
      <c r="AY4" s="28">
        <f aca="true" t="shared" si="12" ref="AY4:AY30">IF(C4="",0,AN4)</f>
        <v>1</v>
      </c>
      <c r="AZ4" s="28">
        <f aca="true" t="shared" si="13" ref="AZ4:AZ30">IF(F4="",0,AO4)</f>
        <v>1</v>
      </c>
      <c r="BA4" s="28">
        <f aca="true" t="shared" si="14" ref="BA4:BA30">IF(I4="",0,AP4)</f>
        <v>1</v>
      </c>
      <c r="BB4" s="28">
        <f aca="true" t="shared" si="15" ref="BB4:BB30">IF(L4="",0,AQ4)</f>
        <v>1</v>
      </c>
      <c r="BC4" s="28">
        <f aca="true" t="shared" si="16" ref="BC4:BC30">IF(O4="",0,AR4)</f>
        <v>1</v>
      </c>
      <c r="BD4" s="28">
        <f aca="true" t="shared" si="17" ref="BD4:BD30">IF(R4="",0,AS4)</f>
        <v>1</v>
      </c>
      <c r="BE4" s="28">
        <f aca="true" t="shared" si="18" ref="BE4:BE30">IF(U4="",0,AT4)</f>
        <v>1</v>
      </c>
      <c r="BF4" s="28">
        <f aca="true" t="shared" si="19" ref="BF4:BF30">IF(X4="",0,AU4)</f>
        <v>1</v>
      </c>
      <c r="BG4" s="28">
        <f aca="true" t="shared" si="20" ref="BG4:BG30">IF(AA4="",0,AV4)</f>
        <v>1</v>
      </c>
      <c r="BH4" s="28">
        <f aca="true" t="shared" si="21" ref="BH4:BH30">IF(AD4="",0,AW4)</f>
        <v>0</v>
      </c>
      <c r="BJ4" s="28">
        <f aca="true" t="shared" si="22" ref="BJ4:BJ30">SUM(AY4:BI4)</f>
        <v>9</v>
      </c>
      <c r="BK4" s="28">
        <f aca="true" t="shared" si="23" ref="BK4:BK30">SUM(C4:AF4)</f>
        <v>56.5</v>
      </c>
    </row>
    <row r="5" spans="1:63" ht="15.75">
      <c r="A5" s="108">
        <v>3</v>
      </c>
      <c r="B5" s="27" t="s">
        <v>122</v>
      </c>
      <c r="C5" s="6">
        <v>6</v>
      </c>
      <c r="D5" s="6"/>
      <c r="E5" s="6"/>
      <c r="F5" s="8">
        <v>6</v>
      </c>
      <c r="G5" s="8"/>
      <c r="H5" s="8"/>
      <c r="I5" s="6">
        <v>6</v>
      </c>
      <c r="J5" s="6"/>
      <c r="K5" s="6"/>
      <c r="L5" s="8">
        <v>6</v>
      </c>
      <c r="M5" s="8"/>
      <c r="N5" s="8"/>
      <c r="O5" s="6">
        <v>6.5</v>
      </c>
      <c r="P5" s="6"/>
      <c r="Q5" s="6"/>
      <c r="R5" s="8">
        <v>5.5</v>
      </c>
      <c r="S5" s="8"/>
      <c r="T5" s="8"/>
      <c r="U5" s="6">
        <v>6.5</v>
      </c>
      <c r="V5" s="6"/>
      <c r="W5" s="6"/>
      <c r="X5" s="8">
        <v>5.5</v>
      </c>
      <c r="Y5" s="8"/>
      <c r="Z5" s="8"/>
      <c r="AA5" s="6">
        <v>5</v>
      </c>
      <c r="AB5" s="6"/>
      <c r="AC5" s="6"/>
      <c r="AD5" s="8" t="s">
        <v>198</v>
      </c>
      <c r="AE5" s="8"/>
      <c r="AF5" s="8"/>
      <c r="AG5" s="18"/>
      <c r="AH5" s="32">
        <f t="shared" si="0"/>
        <v>5.888888888888889</v>
      </c>
      <c r="AI5" s="36">
        <f t="shared" si="1"/>
        <v>-1</v>
      </c>
      <c r="AN5" s="28">
        <f t="shared" si="2"/>
        <v>1</v>
      </c>
      <c r="AO5" s="28">
        <f t="shared" si="3"/>
        <v>1</v>
      </c>
      <c r="AP5" s="28">
        <f t="shared" si="4"/>
        <v>1</v>
      </c>
      <c r="AQ5" s="28">
        <f t="shared" si="5"/>
        <v>1</v>
      </c>
      <c r="AR5" s="28">
        <f t="shared" si="6"/>
        <v>1</v>
      </c>
      <c r="AS5" s="28">
        <f t="shared" si="7"/>
        <v>1</v>
      </c>
      <c r="AT5" s="28">
        <f t="shared" si="8"/>
        <v>1</v>
      </c>
      <c r="AU5" s="28">
        <f t="shared" si="9"/>
        <v>1</v>
      </c>
      <c r="AV5" s="28">
        <f t="shared" si="10"/>
        <v>1</v>
      </c>
      <c r="AW5" s="28">
        <f t="shared" si="11"/>
        <v>0</v>
      </c>
      <c r="AY5" s="28">
        <f t="shared" si="12"/>
        <v>1</v>
      </c>
      <c r="AZ5" s="28">
        <f t="shared" si="13"/>
        <v>1</v>
      </c>
      <c r="BA5" s="28">
        <f t="shared" si="14"/>
        <v>1</v>
      </c>
      <c r="BB5" s="28">
        <f t="shared" si="15"/>
        <v>1</v>
      </c>
      <c r="BC5" s="28">
        <f t="shared" si="16"/>
        <v>1</v>
      </c>
      <c r="BD5" s="28">
        <f t="shared" si="17"/>
        <v>1</v>
      </c>
      <c r="BE5" s="28">
        <f t="shared" si="18"/>
        <v>1</v>
      </c>
      <c r="BF5" s="28">
        <f t="shared" si="19"/>
        <v>1</v>
      </c>
      <c r="BG5" s="28">
        <f t="shared" si="20"/>
        <v>1</v>
      </c>
      <c r="BH5" s="28">
        <f t="shared" si="21"/>
        <v>0</v>
      </c>
      <c r="BJ5" s="28">
        <f t="shared" si="22"/>
        <v>9</v>
      </c>
      <c r="BK5" s="28">
        <f t="shared" si="23"/>
        <v>53</v>
      </c>
    </row>
    <row r="6" spans="1:63" ht="15.75">
      <c r="A6" s="108">
        <v>4</v>
      </c>
      <c r="B6" s="27" t="s">
        <v>123</v>
      </c>
      <c r="C6" s="6">
        <v>6</v>
      </c>
      <c r="D6" s="6"/>
      <c r="E6" s="6"/>
      <c r="F6" s="8">
        <v>6.5</v>
      </c>
      <c r="G6" s="8"/>
      <c r="H6" s="8"/>
      <c r="I6" s="6">
        <v>5.5</v>
      </c>
      <c r="J6" s="6"/>
      <c r="K6" s="6"/>
      <c r="L6" s="8">
        <v>5.5</v>
      </c>
      <c r="M6" s="8"/>
      <c r="N6" s="8"/>
      <c r="O6" s="6">
        <v>5</v>
      </c>
      <c r="P6" s="6"/>
      <c r="Q6" s="6"/>
      <c r="R6" s="8" t="s">
        <v>199</v>
      </c>
      <c r="S6" s="8"/>
      <c r="T6" s="8"/>
      <c r="U6" s="6">
        <v>6</v>
      </c>
      <c r="V6" s="6"/>
      <c r="W6" s="6"/>
      <c r="X6" s="8">
        <v>5</v>
      </c>
      <c r="Y6" s="8"/>
      <c r="Z6" s="8"/>
      <c r="AA6" s="6">
        <v>6</v>
      </c>
      <c r="AB6" s="6"/>
      <c r="AC6" s="6"/>
      <c r="AD6" s="8">
        <v>6</v>
      </c>
      <c r="AE6" s="8"/>
      <c r="AF6" s="8"/>
      <c r="AG6" s="18"/>
      <c r="AH6" s="32">
        <f t="shared" si="0"/>
        <v>5.722222222222222</v>
      </c>
      <c r="AI6" s="36">
        <f t="shared" si="1"/>
        <v>-2.5</v>
      </c>
      <c r="AN6" s="28">
        <f t="shared" si="2"/>
        <v>1</v>
      </c>
      <c r="AO6" s="28">
        <f t="shared" si="3"/>
        <v>1</v>
      </c>
      <c r="AP6" s="28">
        <f t="shared" si="4"/>
        <v>1</v>
      </c>
      <c r="AQ6" s="28">
        <f t="shared" si="5"/>
        <v>1</v>
      </c>
      <c r="AR6" s="28">
        <f t="shared" si="6"/>
        <v>1</v>
      </c>
      <c r="AS6" s="28">
        <f t="shared" si="7"/>
        <v>0</v>
      </c>
      <c r="AT6" s="28">
        <f t="shared" si="8"/>
        <v>1</v>
      </c>
      <c r="AU6" s="28">
        <f t="shared" si="9"/>
        <v>1</v>
      </c>
      <c r="AV6" s="28">
        <f t="shared" si="10"/>
        <v>1</v>
      </c>
      <c r="AW6" s="28">
        <f t="shared" si="11"/>
        <v>1</v>
      </c>
      <c r="AY6" s="28">
        <f t="shared" si="12"/>
        <v>1</v>
      </c>
      <c r="AZ6" s="28">
        <f t="shared" si="13"/>
        <v>1</v>
      </c>
      <c r="BA6" s="28">
        <f t="shared" si="14"/>
        <v>1</v>
      </c>
      <c r="BB6" s="28">
        <f t="shared" si="15"/>
        <v>1</v>
      </c>
      <c r="BC6" s="28">
        <f t="shared" si="16"/>
        <v>1</v>
      </c>
      <c r="BD6" s="28">
        <f t="shared" si="17"/>
        <v>0</v>
      </c>
      <c r="BE6" s="28">
        <f t="shared" si="18"/>
        <v>1</v>
      </c>
      <c r="BF6" s="28">
        <f t="shared" si="19"/>
        <v>1</v>
      </c>
      <c r="BG6" s="28">
        <f t="shared" si="20"/>
        <v>1</v>
      </c>
      <c r="BH6" s="28">
        <f t="shared" si="21"/>
        <v>1</v>
      </c>
      <c r="BJ6" s="28">
        <f t="shared" si="22"/>
        <v>9</v>
      </c>
      <c r="BK6" s="28">
        <f t="shared" si="23"/>
        <v>51.5</v>
      </c>
    </row>
    <row r="7" spans="1:63" ht="15.75">
      <c r="A7" s="108">
        <v>5</v>
      </c>
      <c r="B7" s="27" t="s">
        <v>49</v>
      </c>
      <c r="C7" s="6">
        <v>5.5</v>
      </c>
      <c r="D7" s="6"/>
      <c r="E7" s="6"/>
      <c r="F7" s="8">
        <v>7</v>
      </c>
      <c r="G7" s="8"/>
      <c r="H7" s="8"/>
      <c r="I7" s="6">
        <v>6</v>
      </c>
      <c r="J7" s="6"/>
      <c r="K7" s="6"/>
      <c r="L7" s="8">
        <v>5.5</v>
      </c>
      <c r="M7" s="8"/>
      <c r="N7" s="8"/>
      <c r="O7" s="6" t="s">
        <v>198</v>
      </c>
      <c r="P7" s="6"/>
      <c r="Q7" s="6"/>
      <c r="R7" s="8">
        <v>5</v>
      </c>
      <c r="S7" s="8"/>
      <c r="T7" s="8"/>
      <c r="U7" s="6" t="s">
        <v>198</v>
      </c>
      <c r="V7" s="6"/>
      <c r="W7" s="6"/>
      <c r="X7" s="8">
        <v>5.5</v>
      </c>
      <c r="Y7" s="8"/>
      <c r="Z7" s="8"/>
      <c r="AA7" s="6">
        <v>6</v>
      </c>
      <c r="AB7" s="6"/>
      <c r="AC7" s="6"/>
      <c r="AD7" s="8">
        <v>6</v>
      </c>
      <c r="AE7" s="8"/>
      <c r="AF7" s="8"/>
      <c r="AG7" s="18"/>
      <c r="AH7" s="32">
        <f t="shared" si="0"/>
        <v>5.8125</v>
      </c>
      <c r="AI7" s="36">
        <f t="shared" si="1"/>
        <v>-1.5</v>
      </c>
      <c r="AN7" s="28">
        <f t="shared" si="2"/>
        <v>1</v>
      </c>
      <c r="AO7" s="28">
        <f t="shared" si="3"/>
        <v>1</v>
      </c>
      <c r="AP7" s="28">
        <f t="shared" si="4"/>
        <v>1</v>
      </c>
      <c r="AQ7" s="28">
        <f t="shared" si="5"/>
        <v>1</v>
      </c>
      <c r="AR7" s="28">
        <f t="shared" si="6"/>
        <v>0</v>
      </c>
      <c r="AS7" s="28">
        <f t="shared" si="7"/>
        <v>1</v>
      </c>
      <c r="AT7" s="28">
        <f t="shared" si="8"/>
        <v>0</v>
      </c>
      <c r="AU7" s="28">
        <f t="shared" si="9"/>
        <v>1</v>
      </c>
      <c r="AV7" s="28">
        <f t="shared" si="10"/>
        <v>1</v>
      </c>
      <c r="AW7" s="28">
        <f t="shared" si="11"/>
        <v>1</v>
      </c>
      <c r="AY7" s="28">
        <f t="shared" si="12"/>
        <v>1</v>
      </c>
      <c r="AZ7" s="28">
        <f t="shared" si="13"/>
        <v>1</v>
      </c>
      <c r="BA7" s="28">
        <f t="shared" si="14"/>
        <v>1</v>
      </c>
      <c r="BB7" s="28">
        <f t="shared" si="15"/>
        <v>1</v>
      </c>
      <c r="BC7" s="28">
        <f t="shared" si="16"/>
        <v>0</v>
      </c>
      <c r="BD7" s="28">
        <f t="shared" si="17"/>
        <v>1</v>
      </c>
      <c r="BE7" s="28">
        <f t="shared" si="18"/>
        <v>0</v>
      </c>
      <c r="BF7" s="28">
        <f t="shared" si="19"/>
        <v>1</v>
      </c>
      <c r="BG7" s="28">
        <f t="shared" si="20"/>
        <v>1</v>
      </c>
      <c r="BH7" s="28">
        <f t="shared" si="21"/>
        <v>1</v>
      </c>
      <c r="BJ7" s="28">
        <f t="shared" si="22"/>
        <v>8</v>
      </c>
      <c r="BK7" s="28">
        <f t="shared" si="23"/>
        <v>46.5</v>
      </c>
    </row>
    <row r="8" spans="1:63" ht="15.75">
      <c r="A8" s="105">
        <v>6</v>
      </c>
      <c r="B8" s="27" t="s">
        <v>93</v>
      </c>
      <c r="C8" s="6">
        <v>6</v>
      </c>
      <c r="D8" s="6"/>
      <c r="E8" s="6"/>
      <c r="F8" s="8" t="s">
        <v>198</v>
      </c>
      <c r="G8" s="8"/>
      <c r="H8" s="8"/>
      <c r="I8" s="6">
        <v>5.5</v>
      </c>
      <c r="J8" s="6">
        <v>-1</v>
      </c>
      <c r="K8" s="6"/>
      <c r="L8" s="8">
        <v>6.5</v>
      </c>
      <c r="M8" s="8"/>
      <c r="N8" s="8"/>
      <c r="O8" s="6">
        <v>5</v>
      </c>
      <c r="P8" s="6"/>
      <c r="Q8" s="6"/>
      <c r="R8" s="8">
        <v>7.5</v>
      </c>
      <c r="S8" s="8">
        <v>1</v>
      </c>
      <c r="T8" s="8"/>
      <c r="U8" s="6">
        <v>6</v>
      </c>
      <c r="V8" s="6">
        <v>1</v>
      </c>
      <c r="W8" s="6"/>
      <c r="X8" s="8">
        <v>6</v>
      </c>
      <c r="Y8" s="8"/>
      <c r="Z8" s="8"/>
      <c r="AA8" s="6">
        <v>7</v>
      </c>
      <c r="AB8" s="6">
        <v>1</v>
      </c>
      <c r="AC8" s="6"/>
      <c r="AD8" s="8" t="s">
        <v>198</v>
      </c>
      <c r="AE8" s="8"/>
      <c r="AF8" s="8"/>
      <c r="AG8" s="18"/>
      <c r="AH8" s="32">
        <f t="shared" si="0"/>
        <v>6.4375</v>
      </c>
      <c r="AI8" s="36">
        <f t="shared" si="1"/>
        <v>3.5</v>
      </c>
      <c r="AN8" s="28">
        <f t="shared" si="2"/>
        <v>1</v>
      </c>
      <c r="AO8" s="28">
        <f t="shared" si="3"/>
        <v>0</v>
      </c>
      <c r="AP8" s="28">
        <f t="shared" si="4"/>
        <v>1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1</v>
      </c>
      <c r="AU8" s="28">
        <f t="shared" si="9"/>
        <v>1</v>
      </c>
      <c r="AV8" s="28">
        <f t="shared" si="10"/>
        <v>1</v>
      </c>
      <c r="AW8" s="28">
        <f t="shared" si="11"/>
        <v>0</v>
      </c>
      <c r="AY8" s="28">
        <f t="shared" si="12"/>
        <v>1</v>
      </c>
      <c r="AZ8" s="28">
        <f t="shared" si="13"/>
        <v>0</v>
      </c>
      <c r="BA8" s="28">
        <f t="shared" si="14"/>
        <v>1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1</v>
      </c>
      <c r="BF8" s="28">
        <f t="shared" si="19"/>
        <v>1</v>
      </c>
      <c r="BG8" s="28">
        <f t="shared" si="20"/>
        <v>1</v>
      </c>
      <c r="BH8" s="28">
        <f t="shared" si="21"/>
        <v>0</v>
      </c>
      <c r="BJ8" s="28">
        <f t="shared" si="22"/>
        <v>8</v>
      </c>
      <c r="BK8" s="28">
        <f t="shared" si="23"/>
        <v>51.5</v>
      </c>
    </row>
    <row r="9" spans="1:63" ht="15.75">
      <c r="A9" s="105">
        <v>7</v>
      </c>
      <c r="B9" s="27" t="s">
        <v>124</v>
      </c>
      <c r="C9" s="6" t="s">
        <v>198</v>
      </c>
      <c r="D9" s="6"/>
      <c r="E9" s="6"/>
      <c r="F9" s="8" t="s">
        <v>198</v>
      </c>
      <c r="G9" s="8"/>
      <c r="H9" s="8"/>
      <c r="I9" s="6" t="s">
        <v>198</v>
      </c>
      <c r="J9" s="6"/>
      <c r="K9" s="6"/>
      <c r="L9" s="8" t="s">
        <v>198</v>
      </c>
      <c r="M9" s="8"/>
      <c r="N9" s="8"/>
      <c r="O9" s="6" t="s">
        <v>198</v>
      </c>
      <c r="P9" s="6"/>
      <c r="Q9" s="6"/>
      <c r="R9" s="8" t="s">
        <v>199</v>
      </c>
      <c r="S9" s="8"/>
      <c r="T9" s="8"/>
      <c r="U9" s="6" t="s">
        <v>198</v>
      </c>
      <c r="V9" s="6"/>
      <c r="W9" s="6"/>
      <c r="X9" s="8" t="s">
        <v>198</v>
      </c>
      <c r="Y9" s="8"/>
      <c r="Z9" s="8"/>
      <c r="AA9" s="6" t="s">
        <v>198</v>
      </c>
      <c r="AB9" s="6"/>
      <c r="AC9" s="6"/>
      <c r="AD9" s="8">
        <v>6.5</v>
      </c>
      <c r="AE9" s="8">
        <v>1</v>
      </c>
      <c r="AF9" s="8"/>
      <c r="AG9" s="18"/>
      <c r="AH9" s="32">
        <f t="shared" si="0"/>
        <v>7.5</v>
      </c>
      <c r="AI9" s="36">
        <f t="shared" si="1"/>
        <v>1.5</v>
      </c>
      <c r="AN9" s="28">
        <f t="shared" si="2"/>
        <v>0</v>
      </c>
      <c r="AO9" s="28">
        <f t="shared" si="3"/>
        <v>0</v>
      </c>
      <c r="AP9" s="28">
        <f t="shared" si="4"/>
        <v>0</v>
      </c>
      <c r="AQ9" s="28">
        <f t="shared" si="5"/>
        <v>0</v>
      </c>
      <c r="AR9" s="28">
        <f t="shared" si="6"/>
        <v>0</v>
      </c>
      <c r="AS9" s="28">
        <f t="shared" si="7"/>
        <v>0</v>
      </c>
      <c r="AT9" s="28">
        <f t="shared" si="8"/>
        <v>0</v>
      </c>
      <c r="AU9" s="28">
        <f t="shared" si="9"/>
        <v>0</v>
      </c>
      <c r="AV9" s="28">
        <f t="shared" si="10"/>
        <v>0</v>
      </c>
      <c r="AW9" s="28">
        <f t="shared" si="11"/>
        <v>1</v>
      </c>
      <c r="AY9" s="28">
        <f t="shared" si="12"/>
        <v>0</v>
      </c>
      <c r="AZ9" s="28">
        <f t="shared" si="13"/>
        <v>0</v>
      </c>
      <c r="BA9" s="28">
        <f t="shared" si="14"/>
        <v>0</v>
      </c>
      <c r="BB9" s="28">
        <f t="shared" si="15"/>
        <v>0</v>
      </c>
      <c r="BC9" s="28">
        <f t="shared" si="16"/>
        <v>0</v>
      </c>
      <c r="BD9" s="28">
        <f t="shared" si="17"/>
        <v>0</v>
      </c>
      <c r="BE9" s="28">
        <f t="shared" si="18"/>
        <v>0</v>
      </c>
      <c r="BF9" s="28">
        <f t="shared" si="19"/>
        <v>0</v>
      </c>
      <c r="BG9" s="28">
        <f t="shared" si="20"/>
        <v>0</v>
      </c>
      <c r="BH9" s="28">
        <f t="shared" si="21"/>
        <v>1</v>
      </c>
      <c r="BJ9" s="28">
        <f t="shared" si="22"/>
        <v>1</v>
      </c>
      <c r="BK9" s="28">
        <f t="shared" si="23"/>
        <v>7.5</v>
      </c>
    </row>
    <row r="10" spans="1:63" ht="15.75">
      <c r="A10" s="105">
        <v>8</v>
      </c>
      <c r="B10" s="27" t="s">
        <v>63</v>
      </c>
      <c r="C10" s="6" t="s">
        <v>198</v>
      </c>
      <c r="D10" s="6"/>
      <c r="E10" s="6"/>
      <c r="F10" s="8">
        <v>5.5</v>
      </c>
      <c r="G10" s="8"/>
      <c r="H10" s="8"/>
      <c r="I10" s="6">
        <v>5.5</v>
      </c>
      <c r="J10" s="6"/>
      <c r="K10" s="6"/>
      <c r="L10" s="8">
        <v>5.5</v>
      </c>
      <c r="M10" s="8"/>
      <c r="N10" s="8"/>
      <c r="O10" s="6">
        <v>5.5</v>
      </c>
      <c r="P10" s="6"/>
      <c r="Q10" s="6"/>
      <c r="R10" s="8">
        <v>6.5</v>
      </c>
      <c r="S10" s="8"/>
      <c r="T10" s="8"/>
      <c r="U10" s="6" t="s">
        <v>198</v>
      </c>
      <c r="V10" s="6"/>
      <c r="W10" s="6"/>
      <c r="X10" s="8">
        <v>5</v>
      </c>
      <c r="Y10" s="8"/>
      <c r="Z10" s="8"/>
      <c r="AA10" s="6">
        <v>6.5</v>
      </c>
      <c r="AB10" s="6">
        <v>1</v>
      </c>
      <c r="AC10" s="6"/>
      <c r="AD10" s="8">
        <v>5.5</v>
      </c>
      <c r="AE10" s="8"/>
      <c r="AF10" s="8"/>
      <c r="AG10" s="18"/>
      <c r="AH10" s="32">
        <f t="shared" si="0"/>
        <v>5.8125</v>
      </c>
      <c r="AI10" s="36">
        <f t="shared" si="1"/>
        <v>-1.5</v>
      </c>
      <c r="AN10" s="28">
        <f t="shared" si="2"/>
        <v>0</v>
      </c>
      <c r="AO10" s="28">
        <f t="shared" si="3"/>
        <v>1</v>
      </c>
      <c r="AP10" s="28">
        <f t="shared" si="4"/>
        <v>1</v>
      </c>
      <c r="AQ10" s="28">
        <f t="shared" si="5"/>
        <v>1</v>
      </c>
      <c r="AR10" s="28">
        <f t="shared" si="6"/>
        <v>1</v>
      </c>
      <c r="AS10" s="28">
        <f t="shared" si="7"/>
        <v>1</v>
      </c>
      <c r="AT10" s="28">
        <f t="shared" si="8"/>
        <v>0</v>
      </c>
      <c r="AU10" s="28">
        <f t="shared" si="9"/>
        <v>1</v>
      </c>
      <c r="AV10" s="28">
        <f t="shared" si="10"/>
        <v>1</v>
      </c>
      <c r="AW10" s="28">
        <f t="shared" si="11"/>
        <v>1</v>
      </c>
      <c r="AY10" s="28">
        <f t="shared" si="12"/>
        <v>0</v>
      </c>
      <c r="AZ10" s="28">
        <f t="shared" si="13"/>
        <v>1</v>
      </c>
      <c r="BA10" s="28">
        <f t="shared" si="14"/>
        <v>1</v>
      </c>
      <c r="BB10" s="28">
        <f t="shared" si="15"/>
        <v>1</v>
      </c>
      <c r="BC10" s="28">
        <f t="shared" si="16"/>
        <v>1</v>
      </c>
      <c r="BD10" s="28">
        <f t="shared" si="17"/>
        <v>1</v>
      </c>
      <c r="BE10" s="28">
        <f t="shared" si="18"/>
        <v>0</v>
      </c>
      <c r="BF10" s="28">
        <f t="shared" si="19"/>
        <v>1</v>
      </c>
      <c r="BG10" s="28">
        <f t="shared" si="20"/>
        <v>1</v>
      </c>
      <c r="BH10" s="28">
        <f t="shared" si="21"/>
        <v>1</v>
      </c>
      <c r="BJ10" s="28">
        <f t="shared" si="22"/>
        <v>8</v>
      </c>
      <c r="BK10" s="28">
        <f t="shared" si="23"/>
        <v>46.5</v>
      </c>
    </row>
    <row r="11" spans="1:63" ht="15.75">
      <c r="A11" s="105">
        <v>9</v>
      </c>
      <c r="B11" s="27" t="s">
        <v>125</v>
      </c>
      <c r="C11" s="6" t="s">
        <v>198</v>
      </c>
      <c r="D11" s="6"/>
      <c r="E11" s="6"/>
      <c r="F11" s="8">
        <v>6</v>
      </c>
      <c r="G11" s="8"/>
      <c r="H11" s="8"/>
      <c r="I11" s="6" t="s">
        <v>198</v>
      </c>
      <c r="J11" s="6"/>
      <c r="K11" s="6"/>
      <c r="L11" s="8" t="s">
        <v>198</v>
      </c>
      <c r="M11" s="8"/>
      <c r="N11" s="8"/>
      <c r="O11" s="6" t="s">
        <v>198</v>
      </c>
      <c r="P11" s="6"/>
      <c r="Q11" s="6"/>
      <c r="R11" s="8" t="s">
        <v>199</v>
      </c>
      <c r="S11" s="8"/>
      <c r="T11" s="8"/>
      <c r="U11" s="6">
        <v>5.5</v>
      </c>
      <c r="V11" s="6"/>
      <c r="W11" s="6"/>
      <c r="X11" s="8">
        <v>5</v>
      </c>
      <c r="Y11" s="8"/>
      <c r="Z11" s="8"/>
      <c r="AA11" s="6">
        <v>5</v>
      </c>
      <c r="AB11" s="6"/>
      <c r="AC11" s="6"/>
      <c r="AD11" s="8">
        <v>6</v>
      </c>
      <c r="AE11" s="8"/>
      <c r="AF11" s="8"/>
      <c r="AG11" s="18"/>
      <c r="AH11" s="32">
        <f t="shared" si="0"/>
        <v>5.5</v>
      </c>
      <c r="AI11" s="36">
        <f t="shared" si="1"/>
        <v>-2.5</v>
      </c>
      <c r="AN11" s="28">
        <f t="shared" si="2"/>
        <v>0</v>
      </c>
      <c r="AO11" s="28">
        <f t="shared" si="3"/>
        <v>1</v>
      </c>
      <c r="AP11" s="28">
        <f t="shared" si="4"/>
        <v>0</v>
      </c>
      <c r="AQ11" s="28">
        <f t="shared" si="5"/>
        <v>0</v>
      </c>
      <c r="AR11" s="28">
        <f t="shared" si="6"/>
        <v>0</v>
      </c>
      <c r="AS11" s="28">
        <f t="shared" si="7"/>
        <v>0</v>
      </c>
      <c r="AT11" s="28">
        <f t="shared" si="8"/>
        <v>1</v>
      </c>
      <c r="AU11" s="28">
        <f t="shared" si="9"/>
        <v>1</v>
      </c>
      <c r="AV11" s="28">
        <f t="shared" si="10"/>
        <v>1</v>
      </c>
      <c r="AW11" s="28">
        <f t="shared" si="11"/>
        <v>1</v>
      </c>
      <c r="AY11" s="28">
        <f t="shared" si="12"/>
        <v>0</v>
      </c>
      <c r="AZ11" s="28">
        <f t="shared" si="13"/>
        <v>1</v>
      </c>
      <c r="BA11" s="28">
        <f t="shared" si="14"/>
        <v>0</v>
      </c>
      <c r="BB11" s="28">
        <f t="shared" si="15"/>
        <v>0</v>
      </c>
      <c r="BC11" s="28">
        <f t="shared" si="16"/>
        <v>0</v>
      </c>
      <c r="BD11" s="28">
        <f t="shared" si="17"/>
        <v>0</v>
      </c>
      <c r="BE11" s="28">
        <f t="shared" si="18"/>
        <v>1</v>
      </c>
      <c r="BF11" s="28">
        <f t="shared" si="19"/>
        <v>1</v>
      </c>
      <c r="BG11" s="28">
        <f t="shared" si="20"/>
        <v>1</v>
      </c>
      <c r="BH11" s="28">
        <f t="shared" si="21"/>
        <v>1</v>
      </c>
      <c r="BJ11" s="28">
        <f t="shared" si="22"/>
        <v>5</v>
      </c>
      <c r="BK11" s="28">
        <f t="shared" si="23"/>
        <v>27.5</v>
      </c>
    </row>
    <row r="12" spans="1:63" ht="15.75">
      <c r="A12" s="108">
        <v>10</v>
      </c>
      <c r="B12" s="27" t="s">
        <v>126</v>
      </c>
      <c r="C12" s="6">
        <v>6</v>
      </c>
      <c r="D12" s="6"/>
      <c r="E12" s="6"/>
      <c r="F12" s="8">
        <v>6.5</v>
      </c>
      <c r="G12" s="8"/>
      <c r="H12" s="8"/>
      <c r="I12" s="6">
        <v>6.5</v>
      </c>
      <c r="J12" s="6"/>
      <c r="K12" s="6"/>
      <c r="L12" s="8">
        <v>6.5</v>
      </c>
      <c r="M12" s="8"/>
      <c r="N12" s="8"/>
      <c r="O12" s="6">
        <v>7</v>
      </c>
      <c r="P12" s="6">
        <v>1</v>
      </c>
      <c r="Q12" s="6"/>
      <c r="R12" s="8">
        <v>7</v>
      </c>
      <c r="S12" s="8">
        <v>1</v>
      </c>
      <c r="T12" s="8"/>
      <c r="U12" s="6">
        <v>6</v>
      </c>
      <c r="V12" s="6"/>
      <c r="W12" s="6"/>
      <c r="X12" s="8">
        <v>6</v>
      </c>
      <c r="Y12" s="8"/>
      <c r="Z12" s="8"/>
      <c r="AA12" s="6" t="s">
        <v>198</v>
      </c>
      <c r="AB12" s="6"/>
      <c r="AC12" s="6"/>
      <c r="AD12" s="8">
        <v>6.5</v>
      </c>
      <c r="AE12" s="8"/>
      <c r="AF12" s="8"/>
      <c r="AG12" s="18"/>
      <c r="AH12" s="32">
        <f t="shared" si="0"/>
        <v>6.666666666666667</v>
      </c>
      <c r="AI12" s="36">
        <f t="shared" si="1"/>
        <v>6</v>
      </c>
      <c r="AN12" s="28">
        <f t="shared" si="2"/>
        <v>1</v>
      </c>
      <c r="AO12" s="28">
        <f t="shared" si="3"/>
        <v>1</v>
      </c>
      <c r="AP12" s="28">
        <f t="shared" si="4"/>
        <v>1</v>
      </c>
      <c r="AQ12" s="28">
        <f t="shared" si="5"/>
        <v>1</v>
      </c>
      <c r="AR12" s="28">
        <f t="shared" si="6"/>
        <v>1</v>
      </c>
      <c r="AS12" s="28">
        <f t="shared" si="7"/>
        <v>1</v>
      </c>
      <c r="AT12" s="28">
        <f t="shared" si="8"/>
        <v>1</v>
      </c>
      <c r="AU12" s="28">
        <f t="shared" si="9"/>
        <v>1</v>
      </c>
      <c r="AV12" s="28">
        <f t="shared" si="10"/>
        <v>0</v>
      </c>
      <c r="AW12" s="28">
        <f t="shared" si="11"/>
        <v>1</v>
      </c>
      <c r="AY12" s="28">
        <f t="shared" si="12"/>
        <v>1</v>
      </c>
      <c r="AZ12" s="28">
        <f t="shared" si="13"/>
        <v>1</v>
      </c>
      <c r="BA12" s="28">
        <f t="shared" si="14"/>
        <v>1</v>
      </c>
      <c r="BB12" s="28">
        <f t="shared" si="15"/>
        <v>1</v>
      </c>
      <c r="BC12" s="28">
        <f t="shared" si="16"/>
        <v>1</v>
      </c>
      <c r="BD12" s="28">
        <f t="shared" si="17"/>
        <v>1</v>
      </c>
      <c r="BE12" s="28">
        <f t="shared" si="18"/>
        <v>1</v>
      </c>
      <c r="BF12" s="28">
        <f t="shared" si="19"/>
        <v>1</v>
      </c>
      <c r="BG12" s="28">
        <f t="shared" si="20"/>
        <v>0</v>
      </c>
      <c r="BH12" s="28">
        <f t="shared" si="21"/>
        <v>1</v>
      </c>
      <c r="BJ12" s="28">
        <f t="shared" si="22"/>
        <v>9</v>
      </c>
      <c r="BK12" s="28">
        <f t="shared" si="23"/>
        <v>60</v>
      </c>
    </row>
    <row r="13" spans="1:63" ht="15.75">
      <c r="A13" s="108">
        <v>11</v>
      </c>
      <c r="B13" s="27" t="s">
        <v>127</v>
      </c>
      <c r="C13" s="6">
        <v>5.5</v>
      </c>
      <c r="D13" s="6"/>
      <c r="E13" s="6"/>
      <c r="F13" s="8">
        <v>5.5</v>
      </c>
      <c r="G13" s="8"/>
      <c r="H13" s="8"/>
      <c r="I13" s="6">
        <v>6</v>
      </c>
      <c r="J13" s="6"/>
      <c r="K13" s="6"/>
      <c r="L13" s="8">
        <v>5</v>
      </c>
      <c r="M13" s="8"/>
      <c r="N13" s="8"/>
      <c r="O13" s="6">
        <v>5.5</v>
      </c>
      <c r="P13" s="6"/>
      <c r="Q13" s="6"/>
      <c r="R13" s="8" t="s">
        <v>199</v>
      </c>
      <c r="S13" s="8"/>
      <c r="T13" s="8"/>
      <c r="U13" s="6">
        <v>7</v>
      </c>
      <c r="V13" s="6">
        <v>1</v>
      </c>
      <c r="W13" s="6"/>
      <c r="X13" s="8" t="s">
        <v>198</v>
      </c>
      <c r="Y13" s="8"/>
      <c r="Z13" s="8"/>
      <c r="AA13" s="6" t="s">
        <v>198</v>
      </c>
      <c r="AB13" s="6"/>
      <c r="AC13" s="6"/>
      <c r="AD13" s="8" t="s">
        <v>198</v>
      </c>
      <c r="AE13" s="8"/>
      <c r="AF13" s="8"/>
      <c r="AG13" s="18"/>
      <c r="AH13" s="32">
        <f t="shared" si="0"/>
        <v>5.916666666666667</v>
      </c>
      <c r="AI13" s="36">
        <f t="shared" si="1"/>
        <v>-0.5</v>
      </c>
      <c r="AN13" s="28">
        <f t="shared" si="2"/>
        <v>1</v>
      </c>
      <c r="AO13" s="28">
        <f t="shared" si="3"/>
        <v>1</v>
      </c>
      <c r="AP13" s="28">
        <f t="shared" si="4"/>
        <v>1</v>
      </c>
      <c r="AQ13" s="28">
        <f t="shared" si="5"/>
        <v>1</v>
      </c>
      <c r="AR13" s="28">
        <f t="shared" si="6"/>
        <v>1</v>
      </c>
      <c r="AS13" s="28">
        <f t="shared" si="7"/>
        <v>0</v>
      </c>
      <c r="AT13" s="28">
        <f t="shared" si="8"/>
        <v>1</v>
      </c>
      <c r="AU13" s="28">
        <f t="shared" si="9"/>
        <v>0</v>
      </c>
      <c r="AV13" s="28">
        <f t="shared" si="10"/>
        <v>0</v>
      </c>
      <c r="AW13" s="28">
        <f t="shared" si="11"/>
        <v>0</v>
      </c>
      <c r="AY13" s="28">
        <f t="shared" si="12"/>
        <v>1</v>
      </c>
      <c r="AZ13" s="28">
        <f t="shared" si="13"/>
        <v>1</v>
      </c>
      <c r="BA13" s="28">
        <f t="shared" si="14"/>
        <v>1</v>
      </c>
      <c r="BB13" s="28">
        <f t="shared" si="15"/>
        <v>1</v>
      </c>
      <c r="BC13" s="28">
        <f t="shared" si="16"/>
        <v>1</v>
      </c>
      <c r="BD13" s="28">
        <f t="shared" si="17"/>
        <v>0</v>
      </c>
      <c r="BE13" s="28">
        <f t="shared" si="18"/>
        <v>1</v>
      </c>
      <c r="BF13" s="28">
        <f t="shared" si="19"/>
        <v>0</v>
      </c>
      <c r="BG13" s="28">
        <f t="shared" si="20"/>
        <v>0</v>
      </c>
      <c r="BH13" s="28">
        <f t="shared" si="21"/>
        <v>0</v>
      </c>
      <c r="BJ13" s="28">
        <f t="shared" si="22"/>
        <v>6</v>
      </c>
      <c r="BK13" s="28">
        <f t="shared" si="23"/>
        <v>35.5</v>
      </c>
    </row>
    <row r="14" spans="1:63" ht="21" customHeight="1">
      <c r="A14" s="135" t="s">
        <v>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106">
        <v>12</v>
      </c>
      <c r="B15" s="45" t="s">
        <v>128</v>
      </c>
      <c r="C15" s="6">
        <v>6</v>
      </c>
      <c r="D15" s="6">
        <v>-1</v>
      </c>
      <c r="E15" s="6"/>
      <c r="F15" s="8" t="s">
        <v>198</v>
      </c>
      <c r="G15" s="8"/>
      <c r="H15" s="8"/>
      <c r="I15" s="6">
        <v>6</v>
      </c>
      <c r="J15" s="6">
        <v>-1</v>
      </c>
      <c r="K15" s="6"/>
      <c r="L15" s="8">
        <v>6</v>
      </c>
      <c r="M15" s="8">
        <v>-1</v>
      </c>
      <c r="N15" s="8"/>
      <c r="O15" s="6" t="s">
        <v>198</v>
      </c>
      <c r="P15" s="6"/>
      <c r="Q15" s="6"/>
      <c r="R15" s="8" t="s">
        <v>199</v>
      </c>
      <c r="S15" s="8"/>
      <c r="T15" s="8"/>
      <c r="U15" s="6" t="s">
        <v>198</v>
      </c>
      <c r="V15" s="6"/>
      <c r="W15" s="6"/>
      <c r="X15" s="8" t="s">
        <v>198</v>
      </c>
      <c r="Y15" s="8"/>
      <c r="Z15" s="8"/>
      <c r="AA15" s="6">
        <v>6</v>
      </c>
      <c r="AB15" s="6">
        <v>-1</v>
      </c>
      <c r="AC15" s="6"/>
      <c r="AD15" s="8">
        <v>6</v>
      </c>
      <c r="AE15" s="8"/>
      <c r="AF15" s="8"/>
      <c r="AG15" s="18"/>
      <c r="AH15" s="32">
        <f t="shared" si="0"/>
        <v>5.2</v>
      </c>
      <c r="AI15" s="36">
        <f t="shared" si="1"/>
        <v>-4</v>
      </c>
      <c r="AN15" s="28">
        <f t="shared" si="2"/>
        <v>1</v>
      </c>
      <c r="AO15" s="28">
        <f t="shared" si="3"/>
        <v>0</v>
      </c>
      <c r="AP15" s="28">
        <f t="shared" si="4"/>
        <v>1</v>
      </c>
      <c r="AQ15" s="28">
        <f t="shared" si="5"/>
        <v>1</v>
      </c>
      <c r="AR15" s="28">
        <f t="shared" si="6"/>
        <v>0</v>
      </c>
      <c r="AS15" s="28">
        <f t="shared" si="7"/>
        <v>0</v>
      </c>
      <c r="AT15" s="28">
        <f t="shared" si="8"/>
        <v>0</v>
      </c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28">
        <f t="shared" si="12"/>
        <v>1</v>
      </c>
      <c r="AZ15" s="28">
        <f t="shared" si="13"/>
        <v>0</v>
      </c>
      <c r="BA15" s="28">
        <f t="shared" si="14"/>
        <v>1</v>
      </c>
      <c r="BB15" s="28">
        <f t="shared" si="15"/>
        <v>1</v>
      </c>
      <c r="BC15" s="28">
        <f t="shared" si="16"/>
        <v>0</v>
      </c>
      <c r="BD15" s="28">
        <f t="shared" si="17"/>
        <v>0</v>
      </c>
      <c r="BE15" s="28">
        <f t="shared" si="18"/>
        <v>0</v>
      </c>
      <c r="BF15" s="28">
        <f t="shared" si="19"/>
        <v>0</v>
      </c>
      <c r="BG15" s="28">
        <f t="shared" si="20"/>
        <v>1</v>
      </c>
      <c r="BH15" s="28">
        <f t="shared" si="21"/>
        <v>1</v>
      </c>
      <c r="BJ15" s="28">
        <f t="shared" si="22"/>
        <v>5</v>
      </c>
      <c r="BK15" s="28">
        <f t="shared" si="23"/>
        <v>26</v>
      </c>
    </row>
    <row r="16" spans="1:63" ht="12.75">
      <c r="A16" s="106">
        <v>13</v>
      </c>
      <c r="B16" s="45" t="s">
        <v>129</v>
      </c>
      <c r="C16" s="6">
        <v>6</v>
      </c>
      <c r="D16" s="6">
        <v>-1</v>
      </c>
      <c r="E16" s="6"/>
      <c r="F16" s="8">
        <v>6</v>
      </c>
      <c r="G16" s="8"/>
      <c r="H16" s="8"/>
      <c r="I16" s="6">
        <v>6</v>
      </c>
      <c r="J16" s="6">
        <v>-1</v>
      </c>
      <c r="K16" s="6"/>
      <c r="L16" s="8">
        <v>6</v>
      </c>
      <c r="M16" s="8">
        <v>-1</v>
      </c>
      <c r="N16" s="8"/>
      <c r="O16" s="6">
        <v>6.5</v>
      </c>
      <c r="P16" s="6">
        <v>-1</v>
      </c>
      <c r="Q16" s="6"/>
      <c r="R16" s="8">
        <v>6</v>
      </c>
      <c r="S16" s="8"/>
      <c r="T16" s="8"/>
      <c r="U16" s="6">
        <v>5.5</v>
      </c>
      <c r="V16" s="6">
        <v>-2</v>
      </c>
      <c r="W16" s="6"/>
      <c r="X16" s="8">
        <v>6</v>
      </c>
      <c r="Y16" s="8">
        <v>-1</v>
      </c>
      <c r="Z16" s="8"/>
      <c r="AA16" s="6">
        <v>7</v>
      </c>
      <c r="AB16" s="6">
        <v>-2</v>
      </c>
      <c r="AC16" s="6"/>
      <c r="AD16" s="8">
        <v>6</v>
      </c>
      <c r="AE16" s="8">
        <v>-2</v>
      </c>
      <c r="AF16" s="8"/>
      <c r="AG16" s="18"/>
      <c r="AH16" s="32">
        <f t="shared" si="0"/>
        <v>5</v>
      </c>
      <c r="AI16" s="36">
        <f t="shared" si="1"/>
        <v>-10</v>
      </c>
      <c r="AN16" s="28">
        <f t="shared" si="2"/>
        <v>1</v>
      </c>
      <c r="AO16" s="28">
        <f t="shared" si="3"/>
        <v>1</v>
      </c>
      <c r="AP16" s="28">
        <f t="shared" si="4"/>
        <v>1</v>
      </c>
      <c r="AQ16" s="28">
        <f t="shared" si="5"/>
        <v>1</v>
      </c>
      <c r="AR16" s="28">
        <f t="shared" si="6"/>
        <v>1</v>
      </c>
      <c r="AS16" s="28">
        <f t="shared" si="7"/>
        <v>1</v>
      </c>
      <c r="AT16" s="28">
        <f t="shared" si="8"/>
        <v>1</v>
      </c>
      <c r="AU16" s="28">
        <f t="shared" si="9"/>
        <v>1</v>
      </c>
      <c r="AV16" s="28">
        <f t="shared" si="10"/>
        <v>1</v>
      </c>
      <c r="AW16" s="28">
        <f t="shared" si="11"/>
        <v>1</v>
      </c>
      <c r="AY16" s="28">
        <f t="shared" si="12"/>
        <v>1</v>
      </c>
      <c r="AZ16" s="28">
        <f t="shared" si="13"/>
        <v>1</v>
      </c>
      <c r="BA16" s="28">
        <f t="shared" si="14"/>
        <v>1</v>
      </c>
      <c r="BB16" s="28">
        <f t="shared" si="15"/>
        <v>1</v>
      </c>
      <c r="BC16" s="28">
        <f t="shared" si="16"/>
        <v>1</v>
      </c>
      <c r="BD16" s="28">
        <f t="shared" si="17"/>
        <v>1</v>
      </c>
      <c r="BE16" s="28">
        <f t="shared" si="18"/>
        <v>1</v>
      </c>
      <c r="BF16" s="28">
        <f t="shared" si="19"/>
        <v>1</v>
      </c>
      <c r="BG16" s="28">
        <f t="shared" si="20"/>
        <v>1</v>
      </c>
      <c r="BH16" s="28">
        <f t="shared" si="21"/>
        <v>1</v>
      </c>
      <c r="BJ16" s="28">
        <f t="shared" si="22"/>
        <v>10</v>
      </c>
      <c r="BK16" s="28">
        <f t="shared" si="23"/>
        <v>50</v>
      </c>
    </row>
    <row r="17" spans="1:63" ht="12.75">
      <c r="A17" s="106">
        <v>14</v>
      </c>
      <c r="B17" s="45" t="s">
        <v>130</v>
      </c>
      <c r="C17" s="6" t="s">
        <v>198</v>
      </c>
      <c r="D17" s="6"/>
      <c r="E17" s="6"/>
      <c r="F17" s="8" t="s">
        <v>198</v>
      </c>
      <c r="G17" s="8"/>
      <c r="H17" s="8"/>
      <c r="I17" s="6" t="s">
        <v>198</v>
      </c>
      <c r="J17" s="6"/>
      <c r="K17" s="6"/>
      <c r="L17" s="8" t="s">
        <v>198</v>
      </c>
      <c r="M17" s="8"/>
      <c r="N17" s="8"/>
      <c r="O17" s="6" t="s">
        <v>198</v>
      </c>
      <c r="P17" s="6"/>
      <c r="Q17" s="6"/>
      <c r="R17" s="8" t="s">
        <v>199</v>
      </c>
      <c r="S17" s="8"/>
      <c r="T17" s="8"/>
      <c r="U17" s="6" t="s">
        <v>198</v>
      </c>
      <c r="V17" s="6"/>
      <c r="W17" s="6"/>
      <c r="X17" s="8" t="s">
        <v>198</v>
      </c>
      <c r="Y17" s="8"/>
      <c r="Z17" s="8"/>
      <c r="AA17" s="6">
        <v>6.5</v>
      </c>
      <c r="AB17" s="6">
        <v>-1</v>
      </c>
      <c r="AC17" s="6"/>
      <c r="AD17" s="8" t="s">
        <v>198</v>
      </c>
      <c r="AE17" s="8"/>
      <c r="AF17" s="8"/>
      <c r="AG17" s="18"/>
      <c r="AH17" s="32">
        <f t="shared" si="0"/>
        <v>5.5</v>
      </c>
      <c r="AI17" s="36">
        <f t="shared" si="1"/>
        <v>-0.5</v>
      </c>
      <c r="AN17" s="28">
        <f t="shared" si="2"/>
        <v>0</v>
      </c>
      <c r="AO17" s="28">
        <f t="shared" si="3"/>
        <v>0</v>
      </c>
      <c r="AP17" s="28">
        <f t="shared" si="4"/>
        <v>0</v>
      </c>
      <c r="AQ17" s="28">
        <f t="shared" si="5"/>
        <v>0</v>
      </c>
      <c r="AR17" s="28">
        <f t="shared" si="6"/>
        <v>0</v>
      </c>
      <c r="AS17" s="28">
        <f t="shared" si="7"/>
        <v>0</v>
      </c>
      <c r="AT17" s="28">
        <f t="shared" si="8"/>
        <v>0</v>
      </c>
      <c r="AU17" s="28">
        <f t="shared" si="9"/>
        <v>0</v>
      </c>
      <c r="AV17" s="28">
        <f t="shared" si="10"/>
        <v>1</v>
      </c>
      <c r="AW17" s="28">
        <f t="shared" si="11"/>
        <v>0</v>
      </c>
      <c r="AY17" s="28">
        <f t="shared" si="12"/>
        <v>0</v>
      </c>
      <c r="AZ17" s="28">
        <f t="shared" si="13"/>
        <v>0</v>
      </c>
      <c r="BA17" s="28">
        <f t="shared" si="14"/>
        <v>0</v>
      </c>
      <c r="BB17" s="28">
        <f t="shared" si="15"/>
        <v>0</v>
      </c>
      <c r="BC17" s="28">
        <f t="shared" si="16"/>
        <v>0</v>
      </c>
      <c r="BD17" s="28">
        <f t="shared" si="17"/>
        <v>0</v>
      </c>
      <c r="BE17" s="28">
        <f t="shared" si="18"/>
        <v>0</v>
      </c>
      <c r="BF17" s="28">
        <f t="shared" si="19"/>
        <v>0</v>
      </c>
      <c r="BG17" s="28">
        <f t="shared" si="20"/>
        <v>1</v>
      </c>
      <c r="BH17" s="28">
        <f t="shared" si="21"/>
        <v>0</v>
      </c>
      <c r="BJ17" s="28">
        <f t="shared" si="22"/>
        <v>1</v>
      </c>
      <c r="BK17" s="28">
        <f t="shared" si="23"/>
        <v>5.5</v>
      </c>
    </row>
    <row r="18" spans="1:63" ht="12.75">
      <c r="A18" s="106">
        <v>15</v>
      </c>
      <c r="B18" s="45" t="s">
        <v>131</v>
      </c>
      <c r="C18" s="6" t="s">
        <v>198</v>
      </c>
      <c r="D18" s="6"/>
      <c r="E18" s="6"/>
      <c r="F18" s="8" t="s">
        <v>198</v>
      </c>
      <c r="G18" s="8"/>
      <c r="H18" s="8"/>
      <c r="I18" s="6" t="s">
        <v>198</v>
      </c>
      <c r="J18" s="6"/>
      <c r="K18" s="6"/>
      <c r="L18" s="8" t="s">
        <v>198</v>
      </c>
      <c r="M18" s="8"/>
      <c r="N18" s="8"/>
      <c r="O18" s="6" t="s">
        <v>198</v>
      </c>
      <c r="P18" s="6"/>
      <c r="Q18" s="6"/>
      <c r="R18" s="8" t="s">
        <v>199</v>
      </c>
      <c r="S18" s="8"/>
      <c r="T18" s="8"/>
      <c r="U18" s="6" t="s">
        <v>198</v>
      </c>
      <c r="V18" s="6"/>
      <c r="W18" s="6"/>
      <c r="X18" s="8" t="s">
        <v>198</v>
      </c>
      <c r="Y18" s="8"/>
      <c r="Z18" s="8"/>
      <c r="AA18" s="6" t="s">
        <v>198</v>
      </c>
      <c r="AB18" s="6"/>
      <c r="AC18" s="6"/>
      <c r="AD18" s="8" t="s">
        <v>198</v>
      </c>
      <c r="AE18" s="8"/>
      <c r="AF18" s="8"/>
      <c r="AG18" s="18"/>
      <c r="AH18" s="32" t="e">
        <f t="shared" si="0"/>
        <v>#DIV/0!</v>
      </c>
      <c r="AI18" s="36">
        <f t="shared" si="1"/>
        <v>0</v>
      </c>
      <c r="AN18" s="28">
        <f t="shared" si="2"/>
        <v>0</v>
      </c>
      <c r="AO18" s="28">
        <f t="shared" si="3"/>
        <v>0</v>
      </c>
      <c r="AP18" s="28">
        <f t="shared" si="4"/>
        <v>0</v>
      </c>
      <c r="AQ18" s="28">
        <f t="shared" si="5"/>
        <v>0</v>
      </c>
      <c r="AR18" s="28">
        <f t="shared" si="6"/>
        <v>0</v>
      </c>
      <c r="AS18" s="28">
        <f t="shared" si="7"/>
        <v>0</v>
      </c>
      <c r="AT18" s="28">
        <f t="shared" si="8"/>
        <v>0</v>
      </c>
      <c r="AU18" s="28">
        <f t="shared" si="9"/>
        <v>0</v>
      </c>
      <c r="AV18" s="28">
        <f t="shared" si="10"/>
        <v>0</v>
      </c>
      <c r="AW18" s="28">
        <f t="shared" si="11"/>
        <v>0</v>
      </c>
      <c r="AY18" s="28">
        <f t="shared" si="12"/>
        <v>0</v>
      </c>
      <c r="AZ18" s="28">
        <f t="shared" si="13"/>
        <v>0</v>
      </c>
      <c r="BA18" s="28">
        <f t="shared" si="14"/>
        <v>0</v>
      </c>
      <c r="BB18" s="28">
        <f t="shared" si="15"/>
        <v>0</v>
      </c>
      <c r="BC18" s="28">
        <f t="shared" si="16"/>
        <v>0</v>
      </c>
      <c r="BD18" s="28">
        <f t="shared" si="17"/>
        <v>0</v>
      </c>
      <c r="BE18" s="28">
        <f t="shared" si="18"/>
        <v>0</v>
      </c>
      <c r="BF18" s="28">
        <f t="shared" si="19"/>
        <v>0</v>
      </c>
      <c r="BG18" s="28">
        <f t="shared" si="20"/>
        <v>0</v>
      </c>
      <c r="BH18" s="28">
        <f t="shared" si="21"/>
        <v>0</v>
      </c>
      <c r="BJ18" s="28">
        <f t="shared" si="22"/>
        <v>0</v>
      </c>
      <c r="BK18" s="28">
        <f t="shared" si="23"/>
        <v>0</v>
      </c>
    </row>
    <row r="19" spans="1:63" ht="12.75">
      <c r="A19" s="109">
        <v>16</v>
      </c>
      <c r="B19" s="45" t="s">
        <v>132</v>
      </c>
      <c r="C19" s="6">
        <v>6.5</v>
      </c>
      <c r="D19" s="6"/>
      <c r="E19" s="6"/>
      <c r="F19" s="8">
        <v>6.5</v>
      </c>
      <c r="G19" s="8"/>
      <c r="H19" s="8"/>
      <c r="I19" s="6">
        <v>6.5</v>
      </c>
      <c r="J19" s="6"/>
      <c r="K19" s="6"/>
      <c r="L19" s="8" t="s">
        <v>198</v>
      </c>
      <c r="M19" s="8"/>
      <c r="N19" s="8"/>
      <c r="O19" s="6" t="s">
        <v>198</v>
      </c>
      <c r="P19" s="6"/>
      <c r="Q19" s="6"/>
      <c r="R19" s="8" t="s">
        <v>199</v>
      </c>
      <c r="S19" s="8"/>
      <c r="T19" s="8"/>
      <c r="U19" s="6">
        <v>5.5</v>
      </c>
      <c r="V19" s="6"/>
      <c r="W19" s="6"/>
      <c r="X19" s="8" t="s">
        <v>198</v>
      </c>
      <c r="Y19" s="8"/>
      <c r="Z19" s="8"/>
      <c r="AA19" s="6">
        <v>5.5</v>
      </c>
      <c r="AB19" s="6"/>
      <c r="AC19" s="6"/>
      <c r="AD19" s="8">
        <v>6</v>
      </c>
      <c r="AE19" s="8"/>
      <c r="AF19" s="8"/>
      <c r="AG19" s="18"/>
      <c r="AH19" s="32">
        <f t="shared" si="0"/>
        <v>6.083333333333333</v>
      </c>
      <c r="AI19" s="36">
        <f t="shared" si="1"/>
        <v>0.5</v>
      </c>
      <c r="AN19" s="28">
        <f t="shared" si="2"/>
        <v>1</v>
      </c>
      <c r="AO19" s="28">
        <f t="shared" si="3"/>
        <v>1</v>
      </c>
      <c r="AP19" s="28">
        <f t="shared" si="4"/>
        <v>1</v>
      </c>
      <c r="AQ19" s="28">
        <f t="shared" si="5"/>
        <v>0</v>
      </c>
      <c r="AR19" s="28">
        <f t="shared" si="6"/>
        <v>0</v>
      </c>
      <c r="AS19" s="28">
        <f t="shared" si="7"/>
        <v>0</v>
      </c>
      <c r="AT19" s="28">
        <f t="shared" si="8"/>
        <v>1</v>
      </c>
      <c r="AU19" s="28">
        <f t="shared" si="9"/>
        <v>0</v>
      </c>
      <c r="AV19" s="28">
        <f t="shared" si="10"/>
        <v>1</v>
      </c>
      <c r="AW19" s="28">
        <f t="shared" si="11"/>
        <v>1</v>
      </c>
      <c r="AY19" s="28">
        <f t="shared" si="12"/>
        <v>1</v>
      </c>
      <c r="AZ19" s="28">
        <f t="shared" si="13"/>
        <v>1</v>
      </c>
      <c r="BA19" s="28">
        <f t="shared" si="14"/>
        <v>1</v>
      </c>
      <c r="BB19" s="28">
        <f t="shared" si="15"/>
        <v>0</v>
      </c>
      <c r="BC19" s="28">
        <f t="shared" si="16"/>
        <v>0</v>
      </c>
      <c r="BD19" s="28">
        <f t="shared" si="17"/>
        <v>0</v>
      </c>
      <c r="BE19" s="28">
        <f t="shared" si="18"/>
        <v>1</v>
      </c>
      <c r="BF19" s="28">
        <f t="shared" si="19"/>
        <v>0</v>
      </c>
      <c r="BG19" s="28">
        <f t="shared" si="20"/>
        <v>1</v>
      </c>
      <c r="BH19" s="28">
        <f t="shared" si="21"/>
        <v>1</v>
      </c>
      <c r="BJ19" s="28">
        <f t="shared" si="22"/>
        <v>6</v>
      </c>
      <c r="BK19" s="28">
        <f t="shared" si="23"/>
        <v>36.5</v>
      </c>
    </row>
    <row r="20" spans="1:63" ht="12.75">
      <c r="A20" s="109">
        <v>17</v>
      </c>
      <c r="B20" s="45" t="s">
        <v>133</v>
      </c>
      <c r="C20" s="6">
        <v>6</v>
      </c>
      <c r="D20" s="6"/>
      <c r="E20" s="6"/>
      <c r="F20" s="8">
        <v>5</v>
      </c>
      <c r="G20" s="8"/>
      <c r="H20" s="8"/>
      <c r="I20" s="6">
        <v>6</v>
      </c>
      <c r="J20" s="6"/>
      <c r="K20" s="6"/>
      <c r="L20" s="8">
        <v>6</v>
      </c>
      <c r="M20" s="8"/>
      <c r="N20" s="8"/>
      <c r="O20" s="6">
        <v>5</v>
      </c>
      <c r="P20" s="6"/>
      <c r="Q20" s="6"/>
      <c r="R20" s="8">
        <v>5</v>
      </c>
      <c r="S20" s="8"/>
      <c r="T20" s="8"/>
      <c r="U20" s="6">
        <v>5.5</v>
      </c>
      <c r="V20" s="6"/>
      <c r="W20" s="6"/>
      <c r="X20" s="8">
        <v>5</v>
      </c>
      <c r="Y20" s="8"/>
      <c r="Z20" s="8"/>
      <c r="AA20" s="6">
        <v>5.5</v>
      </c>
      <c r="AB20" s="6"/>
      <c r="AC20" s="6"/>
      <c r="AD20" s="8" t="s">
        <v>198</v>
      </c>
      <c r="AE20" s="8"/>
      <c r="AF20" s="8"/>
      <c r="AG20" s="18"/>
      <c r="AH20" s="32">
        <f t="shared" si="0"/>
        <v>5.444444444444445</v>
      </c>
      <c r="AI20" s="36">
        <f t="shared" si="1"/>
        <v>-5</v>
      </c>
      <c r="AN20" s="28">
        <f t="shared" si="2"/>
        <v>1</v>
      </c>
      <c r="AO20" s="28">
        <f t="shared" si="3"/>
        <v>1</v>
      </c>
      <c r="AP20" s="28">
        <f t="shared" si="4"/>
        <v>1</v>
      </c>
      <c r="AQ20" s="28">
        <f t="shared" si="5"/>
        <v>1</v>
      </c>
      <c r="AR20" s="28">
        <f t="shared" si="6"/>
        <v>1</v>
      </c>
      <c r="AS20" s="28">
        <f t="shared" si="7"/>
        <v>1</v>
      </c>
      <c r="AT20" s="28">
        <f t="shared" si="8"/>
        <v>1</v>
      </c>
      <c r="AU20" s="28">
        <f t="shared" si="9"/>
        <v>1</v>
      </c>
      <c r="AV20" s="28">
        <f t="shared" si="10"/>
        <v>1</v>
      </c>
      <c r="AW20" s="28">
        <f t="shared" si="11"/>
        <v>0</v>
      </c>
      <c r="AY20" s="28">
        <f t="shared" si="12"/>
        <v>1</v>
      </c>
      <c r="AZ20" s="28">
        <f t="shared" si="13"/>
        <v>1</v>
      </c>
      <c r="BA20" s="28">
        <f t="shared" si="14"/>
        <v>1</v>
      </c>
      <c r="BB20" s="28">
        <f t="shared" si="15"/>
        <v>1</v>
      </c>
      <c r="BC20" s="28">
        <f t="shared" si="16"/>
        <v>1</v>
      </c>
      <c r="BD20" s="28">
        <f t="shared" si="17"/>
        <v>1</v>
      </c>
      <c r="BE20" s="28">
        <f t="shared" si="18"/>
        <v>1</v>
      </c>
      <c r="BF20" s="28">
        <f t="shared" si="19"/>
        <v>1</v>
      </c>
      <c r="BG20" s="28">
        <f t="shared" si="20"/>
        <v>1</v>
      </c>
      <c r="BH20" s="28">
        <f t="shared" si="21"/>
        <v>0</v>
      </c>
      <c r="BJ20" s="28">
        <f t="shared" si="22"/>
        <v>9</v>
      </c>
      <c r="BK20" s="28">
        <f t="shared" si="23"/>
        <v>49</v>
      </c>
    </row>
    <row r="21" spans="1:63" ht="12.75">
      <c r="A21" s="109">
        <v>18</v>
      </c>
      <c r="B21" s="45" t="s">
        <v>134</v>
      </c>
      <c r="C21" s="6" t="s">
        <v>198</v>
      </c>
      <c r="D21" s="6"/>
      <c r="E21" s="6"/>
      <c r="F21" s="8">
        <v>6.5</v>
      </c>
      <c r="G21" s="8"/>
      <c r="H21" s="8"/>
      <c r="I21" s="6">
        <v>7</v>
      </c>
      <c r="J21" s="6"/>
      <c r="K21" s="6"/>
      <c r="L21" s="8">
        <v>6</v>
      </c>
      <c r="M21" s="8"/>
      <c r="N21" s="8"/>
      <c r="O21" s="6">
        <v>6.5</v>
      </c>
      <c r="P21" s="6"/>
      <c r="Q21" s="6"/>
      <c r="R21" s="8">
        <v>7</v>
      </c>
      <c r="S21" s="8"/>
      <c r="T21" s="8"/>
      <c r="U21" s="6">
        <v>5.5</v>
      </c>
      <c r="V21" s="6"/>
      <c r="W21" s="6"/>
      <c r="X21" s="8">
        <v>5.5</v>
      </c>
      <c r="Y21" s="8"/>
      <c r="Z21" s="8"/>
      <c r="AA21" s="6" t="s">
        <v>198</v>
      </c>
      <c r="AB21" s="6"/>
      <c r="AC21" s="6"/>
      <c r="AD21" s="8" t="s">
        <v>198</v>
      </c>
      <c r="AE21" s="8"/>
      <c r="AF21" s="8"/>
      <c r="AG21" s="18"/>
      <c r="AH21" s="32">
        <f t="shared" si="0"/>
        <v>6.285714285714286</v>
      </c>
      <c r="AI21" s="36">
        <f t="shared" si="1"/>
        <v>2</v>
      </c>
      <c r="AN21" s="28">
        <f t="shared" si="2"/>
        <v>0</v>
      </c>
      <c r="AO21" s="28">
        <f t="shared" si="3"/>
        <v>1</v>
      </c>
      <c r="AP21" s="28">
        <f t="shared" si="4"/>
        <v>1</v>
      </c>
      <c r="AQ21" s="28">
        <f t="shared" si="5"/>
        <v>1</v>
      </c>
      <c r="AR21" s="28">
        <f t="shared" si="6"/>
        <v>1</v>
      </c>
      <c r="AS21" s="28">
        <f t="shared" si="7"/>
        <v>1</v>
      </c>
      <c r="AT21" s="28">
        <f t="shared" si="8"/>
        <v>1</v>
      </c>
      <c r="AU21" s="28">
        <f t="shared" si="9"/>
        <v>1</v>
      </c>
      <c r="AV21" s="28">
        <f t="shared" si="10"/>
        <v>0</v>
      </c>
      <c r="AW21" s="28">
        <f t="shared" si="11"/>
        <v>0</v>
      </c>
      <c r="AY21" s="28">
        <f t="shared" si="12"/>
        <v>0</v>
      </c>
      <c r="AZ21" s="28">
        <f t="shared" si="13"/>
        <v>1</v>
      </c>
      <c r="BA21" s="28">
        <f t="shared" si="14"/>
        <v>1</v>
      </c>
      <c r="BB21" s="28">
        <f t="shared" si="15"/>
        <v>1</v>
      </c>
      <c r="BC21" s="28">
        <f t="shared" si="16"/>
        <v>1</v>
      </c>
      <c r="BD21" s="28">
        <f t="shared" si="17"/>
        <v>1</v>
      </c>
      <c r="BE21" s="28">
        <f t="shared" si="18"/>
        <v>1</v>
      </c>
      <c r="BF21" s="28">
        <f t="shared" si="19"/>
        <v>1</v>
      </c>
      <c r="BG21" s="28">
        <f t="shared" si="20"/>
        <v>0</v>
      </c>
      <c r="BH21" s="28">
        <f t="shared" si="21"/>
        <v>0</v>
      </c>
      <c r="BJ21" s="28">
        <f t="shared" si="22"/>
        <v>7</v>
      </c>
      <c r="BK21" s="28">
        <f t="shared" si="23"/>
        <v>44</v>
      </c>
    </row>
    <row r="22" spans="1:63" ht="12.75">
      <c r="A22" s="109">
        <v>19</v>
      </c>
      <c r="B22" s="45" t="s">
        <v>135</v>
      </c>
      <c r="C22" s="6">
        <v>5.5</v>
      </c>
      <c r="D22" s="6"/>
      <c r="E22" s="6"/>
      <c r="F22" s="8">
        <v>6</v>
      </c>
      <c r="G22" s="8"/>
      <c r="H22" s="8"/>
      <c r="I22" s="6">
        <v>5</v>
      </c>
      <c r="J22" s="6"/>
      <c r="K22" s="6"/>
      <c r="L22" s="8">
        <v>5.5</v>
      </c>
      <c r="M22" s="8"/>
      <c r="N22" s="8"/>
      <c r="O22" s="6">
        <v>6</v>
      </c>
      <c r="P22" s="6"/>
      <c r="Q22" s="6"/>
      <c r="R22" s="8">
        <v>6.5</v>
      </c>
      <c r="S22" s="8"/>
      <c r="T22" s="8"/>
      <c r="U22" s="6">
        <v>6</v>
      </c>
      <c r="V22" s="6"/>
      <c r="W22" s="6"/>
      <c r="X22" s="8">
        <v>6</v>
      </c>
      <c r="Y22" s="8"/>
      <c r="Z22" s="8"/>
      <c r="AA22" s="6">
        <v>6.5</v>
      </c>
      <c r="AB22" s="6"/>
      <c r="AC22" s="6"/>
      <c r="AD22" s="8">
        <v>0</v>
      </c>
      <c r="AE22" s="8"/>
      <c r="AF22" s="8"/>
      <c r="AG22" s="18"/>
      <c r="AH22" s="32">
        <f t="shared" si="0"/>
        <v>5.3</v>
      </c>
      <c r="AI22" s="36">
        <f t="shared" si="1"/>
        <v>-7</v>
      </c>
      <c r="AN22" s="28">
        <f t="shared" si="2"/>
        <v>1</v>
      </c>
      <c r="AO22" s="28">
        <f t="shared" si="3"/>
        <v>1</v>
      </c>
      <c r="AP22" s="28">
        <f t="shared" si="4"/>
        <v>1</v>
      </c>
      <c r="AQ22" s="28">
        <f t="shared" si="5"/>
        <v>1</v>
      </c>
      <c r="AR22" s="28">
        <f t="shared" si="6"/>
        <v>1</v>
      </c>
      <c r="AS22" s="28">
        <f t="shared" si="7"/>
        <v>1</v>
      </c>
      <c r="AT22" s="28">
        <f t="shared" si="8"/>
        <v>1</v>
      </c>
      <c r="AU22" s="28">
        <f t="shared" si="9"/>
        <v>1</v>
      </c>
      <c r="AV22" s="28">
        <f t="shared" si="10"/>
        <v>1</v>
      </c>
      <c r="AW22" s="28">
        <f t="shared" si="11"/>
        <v>1</v>
      </c>
      <c r="AY22" s="28">
        <f t="shared" si="12"/>
        <v>1</v>
      </c>
      <c r="AZ22" s="28">
        <f t="shared" si="13"/>
        <v>1</v>
      </c>
      <c r="BA22" s="28">
        <f t="shared" si="14"/>
        <v>1</v>
      </c>
      <c r="BB22" s="28">
        <f t="shared" si="15"/>
        <v>1</v>
      </c>
      <c r="BC22" s="28">
        <f t="shared" si="16"/>
        <v>1</v>
      </c>
      <c r="BD22" s="28">
        <f t="shared" si="17"/>
        <v>1</v>
      </c>
      <c r="BE22" s="28">
        <f t="shared" si="18"/>
        <v>1</v>
      </c>
      <c r="BF22" s="28">
        <f t="shared" si="19"/>
        <v>1</v>
      </c>
      <c r="BG22" s="28">
        <f t="shared" si="20"/>
        <v>1</v>
      </c>
      <c r="BH22" s="28">
        <f t="shared" si="21"/>
        <v>1</v>
      </c>
      <c r="BJ22" s="28">
        <f t="shared" si="22"/>
        <v>10</v>
      </c>
      <c r="BK22" s="28">
        <f t="shared" si="23"/>
        <v>53</v>
      </c>
    </row>
    <row r="23" spans="1:63" ht="12.75">
      <c r="A23" s="106">
        <v>20</v>
      </c>
      <c r="B23" s="45" t="s">
        <v>136</v>
      </c>
      <c r="C23" s="6">
        <v>5.5</v>
      </c>
      <c r="D23" s="6"/>
      <c r="E23" s="6"/>
      <c r="F23" s="8">
        <v>6.5</v>
      </c>
      <c r="G23" s="8"/>
      <c r="H23" s="8"/>
      <c r="I23" s="6">
        <v>6</v>
      </c>
      <c r="J23" s="6"/>
      <c r="K23" s="6"/>
      <c r="L23" s="8">
        <v>6.5</v>
      </c>
      <c r="M23" s="8"/>
      <c r="N23" s="8"/>
      <c r="O23" s="6" t="s">
        <v>198</v>
      </c>
      <c r="P23" s="6"/>
      <c r="Q23" s="6"/>
      <c r="R23" s="8">
        <v>6</v>
      </c>
      <c r="S23" s="8"/>
      <c r="T23" s="8"/>
      <c r="U23" s="6">
        <v>6.5</v>
      </c>
      <c r="V23" s="6"/>
      <c r="W23" s="6"/>
      <c r="X23" s="8">
        <v>6</v>
      </c>
      <c r="Y23" s="8"/>
      <c r="Z23" s="8"/>
      <c r="AA23" s="6">
        <v>7</v>
      </c>
      <c r="AB23" s="6">
        <v>1</v>
      </c>
      <c r="AC23" s="6"/>
      <c r="AD23" s="8">
        <v>7</v>
      </c>
      <c r="AE23" s="8"/>
      <c r="AF23" s="8"/>
      <c r="AG23" s="18"/>
      <c r="AH23" s="32">
        <f t="shared" si="0"/>
        <v>6.444444444444445</v>
      </c>
      <c r="AI23" s="36">
        <f t="shared" si="1"/>
        <v>4</v>
      </c>
      <c r="AN23" s="28">
        <f t="shared" si="2"/>
        <v>1</v>
      </c>
      <c r="AO23" s="28">
        <f t="shared" si="3"/>
        <v>1</v>
      </c>
      <c r="AP23" s="28">
        <f t="shared" si="4"/>
        <v>1</v>
      </c>
      <c r="AQ23" s="28">
        <f t="shared" si="5"/>
        <v>1</v>
      </c>
      <c r="AR23" s="28">
        <f t="shared" si="6"/>
        <v>0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1</v>
      </c>
      <c r="AW23" s="28">
        <f t="shared" si="11"/>
        <v>1</v>
      </c>
      <c r="AY23" s="28">
        <f t="shared" si="12"/>
        <v>1</v>
      </c>
      <c r="AZ23" s="28">
        <f t="shared" si="13"/>
        <v>1</v>
      </c>
      <c r="BA23" s="28">
        <f t="shared" si="14"/>
        <v>1</v>
      </c>
      <c r="BB23" s="28">
        <f t="shared" si="15"/>
        <v>1</v>
      </c>
      <c r="BC23" s="28">
        <f t="shared" si="16"/>
        <v>0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1</v>
      </c>
      <c r="BH23" s="28">
        <f t="shared" si="21"/>
        <v>1</v>
      </c>
      <c r="BJ23" s="28">
        <f t="shared" si="22"/>
        <v>9</v>
      </c>
      <c r="BK23" s="28">
        <f t="shared" si="23"/>
        <v>58</v>
      </c>
    </row>
    <row r="24" spans="1:63" ht="12.75">
      <c r="A24" s="106">
        <v>21</v>
      </c>
      <c r="B24" s="45" t="s">
        <v>137</v>
      </c>
      <c r="C24" s="6" t="s">
        <v>198</v>
      </c>
      <c r="D24" s="6"/>
      <c r="E24" s="6"/>
      <c r="F24" s="8">
        <v>5.5</v>
      </c>
      <c r="G24" s="8"/>
      <c r="H24" s="8"/>
      <c r="I24" s="6" t="s">
        <v>198</v>
      </c>
      <c r="J24" s="6"/>
      <c r="K24" s="6"/>
      <c r="L24" s="8" t="s">
        <v>198</v>
      </c>
      <c r="M24" s="8"/>
      <c r="N24" s="8"/>
      <c r="O24" s="6" t="s">
        <v>198</v>
      </c>
      <c r="P24" s="6"/>
      <c r="Q24" s="6"/>
      <c r="R24" s="8" t="s">
        <v>199</v>
      </c>
      <c r="S24" s="8"/>
      <c r="T24" s="8"/>
      <c r="U24" s="6" t="s">
        <v>198</v>
      </c>
      <c r="V24" s="6"/>
      <c r="W24" s="6"/>
      <c r="X24" s="8" t="s">
        <v>198</v>
      </c>
      <c r="Y24" s="8"/>
      <c r="Z24" s="8"/>
      <c r="AA24" s="6">
        <v>7</v>
      </c>
      <c r="AB24" s="6"/>
      <c r="AC24" s="6"/>
      <c r="AD24" s="8" t="s">
        <v>198</v>
      </c>
      <c r="AE24" s="8"/>
      <c r="AF24" s="8"/>
      <c r="AG24" s="18"/>
      <c r="AH24" s="32">
        <f t="shared" si="0"/>
        <v>6.25</v>
      </c>
      <c r="AI24" s="36">
        <f t="shared" si="1"/>
        <v>0.5</v>
      </c>
      <c r="AN24" s="28">
        <f t="shared" si="2"/>
        <v>0</v>
      </c>
      <c r="AO24" s="28">
        <f t="shared" si="3"/>
        <v>1</v>
      </c>
      <c r="AP24" s="28">
        <f t="shared" si="4"/>
        <v>0</v>
      </c>
      <c r="AQ24" s="28">
        <f t="shared" si="5"/>
        <v>0</v>
      </c>
      <c r="AR24" s="28">
        <f t="shared" si="6"/>
        <v>0</v>
      </c>
      <c r="AS24" s="28">
        <f t="shared" si="7"/>
        <v>0</v>
      </c>
      <c r="AT24" s="28">
        <f t="shared" si="8"/>
        <v>0</v>
      </c>
      <c r="AU24" s="28">
        <f t="shared" si="9"/>
        <v>0</v>
      </c>
      <c r="AV24" s="28">
        <f t="shared" si="10"/>
        <v>1</v>
      </c>
      <c r="AW24" s="28">
        <f t="shared" si="11"/>
        <v>0</v>
      </c>
      <c r="AY24" s="28">
        <f t="shared" si="12"/>
        <v>0</v>
      </c>
      <c r="AZ24" s="28">
        <f t="shared" si="13"/>
        <v>1</v>
      </c>
      <c r="BA24" s="28">
        <f t="shared" si="14"/>
        <v>0</v>
      </c>
      <c r="BB24" s="28">
        <f t="shared" si="15"/>
        <v>0</v>
      </c>
      <c r="BC24" s="28">
        <f t="shared" si="16"/>
        <v>0</v>
      </c>
      <c r="BD24" s="28">
        <f t="shared" si="17"/>
        <v>0</v>
      </c>
      <c r="BE24" s="28">
        <f t="shared" si="18"/>
        <v>0</v>
      </c>
      <c r="BF24" s="28">
        <f t="shared" si="19"/>
        <v>0</v>
      </c>
      <c r="BG24" s="28">
        <f t="shared" si="20"/>
        <v>1</v>
      </c>
      <c r="BH24" s="28">
        <f t="shared" si="21"/>
        <v>0</v>
      </c>
      <c r="BJ24" s="28">
        <f t="shared" si="22"/>
        <v>2</v>
      </c>
      <c r="BK24" s="28">
        <f t="shared" si="23"/>
        <v>12.5</v>
      </c>
    </row>
    <row r="25" spans="1:63" ht="12.75">
      <c r="A25" s="106">
        <v>22</v>
      </c>
      <c r="B25" s="45" t="s">
        <v>138</v>
      </c>
      <c r="C25" s="6">
        <v>6</v>
      </c>
      <c r="D25" s="6"/>
      <c r="E25" s="6"/>
      <c r="F25" s="8" t="s">
        <v>198</v>
      </c>
      <c r="G25" s="8"/>
      <c r="H25" s="8"/>
      <c r="I25" s="6">
        <v>5.5</v>
      </c>
      <c r="J25" s="6"/>
      <c r="K25" s="6"/>
      <c r="L25" s="8" t="s">
        <v>198</v>
      </c>
      <c r="M25" s="8"/>
      <c r="N25" s="8"/>
      <c r="O25" s="6">
        <v>6.5</v>
      </c>
      <c r="P25" s="6"/>
      <c r="Q25" s="6"/>
      <c r="R25" s="8" t="s">
        <v>199</v>
      </c>
      <c r="S25" s="8"/>
      <c r="T25" s="8"/>
      <c r="U25" s="6">
        <v>5</v>
      </c>
      <c r="V25" s="6"/>
      <c r="W25" s="6"/>
      <c r="X25" s="8">
        <v>5.5</v>
      </c>
      <c r="Y25" s="8"/>
      <c r="Z25" s="8"/>
      <c r="AA25" s="6">
        <v>6.5</v>
      </c>
      <c r="AB25" s="6"/>
      <c r="AC25" s="6"/>
      <c r="AD25" s="8" t="s">
        <v>198</v>
      </c>
      <c r="AE25" s="8"/>
      <c r="AF25" s="8"/>
      <c r="AG25" s="18"/>
      <c r="AH25" s="32">
        <f t="shared" si="0"/>
        <v>5.833333333333333</v>
      </c>
      <c r="AI25" s="36">
        <f t="shared" si="1"/>
        <v>-1</v>
      </c>
      <c r="AN25" s="28">
        <f t="shared" si="2"/>
        <v>1</v>
      </c>
      <c r="AO25" s="28">
        <f t="shared" si="3"/>
        <v>0</v>
      </c>
      <c r="AP25" s="28">
        <f t="shared" si="4"/>
        <v>1</v>
      </c>
      <c r="AQ25" s="28">
        <f t="shared" si="5"/>
        <v>0</v>
      </c>
      <c r="AR25" s="28">
        <f t="shared" si="6"/>
        <v>1</v>
      </c>
      <c r="AS25" s="28">
        <f t="shared" si="7"/>
        <v>0</v>
      </c>
      <c r="AT25" s="28">
        <f t="shared" si="8"/>
        <v>1</v>
      </c>
      <c r="AU25" s="28">
        <f t="shared" si="9"/>
        <v>1</v>
      </c>
      <c r="AV25" s="28">
        <f t="shared" si="10"/>
        <v>1</v>
      </c>
      <c r="AW25" s="28">
        <f t="shared" si="11"/>
        <v>0</v>
      </c>
      <c r="AY25" s="28">
        <f t="shared" si="12"/>
        <v>1</v>
      </c>
      <c r="AZ25" s="28">
        <f t="shared" si="13"/>
        <v>0</v>
      </c>
      <c r="BA25" s="28">
        <f t="shared" si="14"/>
        <v>1</v>
      </c>
      <c r="BB25" s="28">
        <f t="shared" si="15"/>
        <v>0</v>
      </c>
      <c r="BC25" s="28">
        <f t="shared" si="16"/>
        <v>1</v>
      </c>
      <c r="BD25" s="28">
        <f t="shared" si="17"/>
        <v>0</v>
      </c>
      <c r="BE25" s="28">
        <f t="shared" si="18"/>
        <v>1</v>
      </c>
      <c r="BF25" s="28">
        <f t="shared" si="19"/>
        <v>1</v>
      </c>
      <c r="BG25" s="28">
        <f t="shared" si="20"/>
        <v>1</v>
      </c>
      <c r="BH25" s="28">
        <f t="shared" si="21"/>
        <v>0</v>
      </c>
      <c r="BJ25" s="28">
        <f t="shared" si="22"/>
        <v>6</v>
      </c>
      <c r="BK25" s="28">
        <f t="shared" si="23"/>
        <v>35</v>
      </c>
    </row>
    <row r="26" spans="1:63" ht="12.75">
      <c r="A26" s="106">
        <v>23</v>
      </c>
      <c r="B26" s="45" t="s">
        <v>139</v>
      </c>
      <c r="C26" s="6">
        <v>5.5</v>
      </c>
      <c r="D26" s="6"/>
      <c r="E26" s="6"/>
      <c r="F26" s="8">
        <v>5.5</v>
      </c>
      <c r="G26" s="8"/>
      <c r="H26" s="8"/>
      <c r="I26" s="6">
        <v>6.5</v>
      </c>
      <c r="J26" s="6"/>
      <c r="K26" s="6"/>
      <c r="L26" s="8">
        <v>0</v>
      </c>
      <c r="M26" s="8"/>
      <c r="N26" s="8"/>
      <c r="O26" s="6">
        <v>5</v>
      </c>
      <c r="P26" s="6"/>
      <c r="Q26" s="6"/>
      <c r="R26" s="8">
        <v>0</v>
      </c>
      <c r="S26" s="8"/>
      <c r="T26" s="8"/>
      <c r="U26" s="6" t="s">
        <v>198</v>
      </c>
      <c r="V26" s="6"/>
      <c r="W26" s="6"/>
      <c r="X26" s="8">
        <v>5.5</v>
      </c>
      <c r="Y26" s="8"/>
      <c r="Z26" s="8"/>
      <c r="AA26" s="6" t="s">
        <v>198</v>
      </c>
      <c r="AB26" s="6"/>
      <c r="AC26" s="6"/>
      <c r="AD26" s="8" t="s">
        <v>198</v>
      </c>
      <c r="AE26" s="8"/>
      <c r="AF26" s="8"/>
      <c r="AG26" s="18"/>
      <c r="AH26" s="32">
        <f t="shared" si="0"/>
        <v>4</v>
      </c>
      <c r="AI26" s="36">
        <f t="shared" si="1"/>
        <v>-14</v>
      </c>
      <c r="AN26" s="28">
        <f t="shared" si="2"/>
        <v>1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1</v>
      </c>
      <c r="AT26" s="28">
        <f t="shared" si="8"/>
        <v>0</v>
      </c>
      <c r="AU26" s="28">
        <f t="shared" si="9"/>
        <v>1</v>
      </c>
      <c r="AV26" s="28">
        <f t="shared" si="10"/>
        <v>0</v>
      </c>
      <c r="AW26" s="28">
        <f t="shared" si="11"/>
        <v>0</v>
      </c>
      <c r="AY26" s="28">
        <f t="shared" si="12"/>
        <v>1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1</v>
      </c>
      <c r="BE26" s="28">
        <f t="shared" si="18"/>
        <v>0</v>
      </c>
      <c r="BF26" s="28">
        <f t="shared" si="19"/>
        <v>1</v>
      </c>
      <c r="BG26" s="28">
        <f t="shared" si="20"/>
        <v>0</v>
      </c>
      <c r="BH26" s="28">
        <f t="shared" si="21"/>
        <v>0</v>
      </c>
      <c r="BJ26" s="28">
        <f t="shared" si="22"/>
        <v>7</v>
      </c>
      <c r="BK26" s="28">
        <f t="shared" si="23"/>
        <v>28</v>
      </c>
    </row>
    <row r="27" spans="1:63" ht="12.75">
      <c r="A27" s="109">
        <v>24</v>
      </c>
      <c r="B27" s="45" t="s">
        <v>140</v>
      </c>
      <c r="C27" s="6">
        <v>5</v>
      </c>
      <c r="D27" s="6"/>
      <c r="E27" s="6"/>
      <c r="F27" s="8">
        <v>5.5</v>
      </c>
      <c r="G27" s="8"/>
      <c r="H27" s="8"/>
      <c r="I27" s="6">
        <v>7</v>
      </c>
      <c r="J27" s="6">
        <v>1</v>
      </c>
      <c r="K27" s="6"/>
      <c r="L27" s="8">
        <v>6.5</v>
      </c>
      <c r="M27" s="8">
        <v>1</v>
      </c>
      <c r="N27" s="8"/>
      <c r="O27" s="6">
        <v>5</v>
      </c>
      <c r="P27" s="6"/>
      <c r="Q27" s="6"/>
      <c r="R27" s="8">
        <v>7</v>
      </c>
      <c r="S27" s="8"/>
      <c r="T27" s="8"/>
      <c r="U27" s="6">
        <v>8</v>
      </c>
      <c r="V27" s="6">
        <v>2</v>
      </c>
      <c r="W27" s="6"/>
      <c r="X27" s="8">
        <v>6.5</v>
      </c>
      <c r="Y27" s="8"/>
      <c r="Z27" s="8"/>
      <c r="AA27" s="6">
        <v>7</v>
      </c>
      <c r="AB27" s="6">
        <v>1</v>
      </c>
      <c r="AC27" s="6"/>
      <c r="AD27" s="8">
        <v>5.5</v>
      </c>
      <c r="AE27" s="8"/>
      <c r="AF27" s="8"/>
      <c r="AG27" s="18"/>
      <c r="AH27" s="32">
        <f t="shared" si="0"/>
        <v>6.8</v>
      </c>
      <c r="AI27" s="36">
        <f t="shared" si="1"/>
        <v>8</v>
      </c>
      <c r="AN27" s="28">
        <f t="shared" si="2"/>
        <v>1</v>
      </c>
      <c r="AO27" s="28">
        <f t="shared" si="3"/>
        <v>1</v>
      </c>
      <c r="AP27" s="28">
        <f t="shared" si="4"/>
        <v>1</v>
      </c>
      <c r="AQ27" s="28">
        <f t="shared" si="5"/>
        <v>1</v>
      </c>
      <c r="AR27" s="28">
        <f t="shared" si="6"/>
        <v>1</v>
      </c>
      <c r="AS27" s="28">
        <f t="shared" si="7"/>
        <v>1</v>
      </c>
      <c r="AT27" s="28">
        <f t="shared" si="8"/>
        <v>1</v>
      </c>
      <c r="AU27" s="28">
        <f t="shared" si="9"/>
        <v>1</v>
      </c>
      <c r="AV27" s="28">
        <f t="shared" si="10"/>
        <v>1</v>
      </c>
      <c r="AW27" s="28">
        <f t="shared" si="11"/>
        <v>1</v>
      </c>
      <c r="AY27" s="28">
        <f t="shared" si="12"/>
        <v>1</v>
      </c>
      <c r="AZ27" s="28">
        <f t="shared" si="13"/>
        <v>1</v>
      </c>
      <c r="BA27" s="28">
        <f t="shared" si="14"/>
        <v>1</v>
      </c>
      <c r="BB27" s="28">
        <f t="shared" si="15"/>
        <v>1</v>
      </c>
      <c r="BC27" s="28">
        <f t="shared" si="16"/>
        <v>1</v>
      </c>
      <c r="BD27" s="28">
        <f t="shared" si="17"/>
        <v>1</v>
      </c>
      <c r="BE27" s="28">
        <f t="shared" si="18"/>
        <v>1</v>
      </c>
      <c r="BF27" s="28">
        <f t="shared" si="19"/>
        <v>1</v>
      </c>
      <c r="BG27" s="28">
        <f t="shared" si="20"/>
        <v>1</v>
      </c>
      <c r="BH27" s="28">
        <f t="shared" si="21"/>
        <v>1</v>
      </c>
      <c r="BJ27" s="28">
        <f t="shared" si="22"/>
        <v>10</v>
      </c>
      <c r="BK27" s="28">
        <f t="shared" si="23"/>
        <v>68</v>
      </c>
    </row>
    <row r="28" spans="1:63" ht="12.75">
      <c r="A28" s="109">
        <v>25</v>
      </c>
      <c r="B28" s="45" t="s">
        <v>141</v>
      </c>
      <c r="C28" s="6">
        <v>7.5</v>
      </c>
      <c r="D28" s="6">
        <v>2</v>
      </c>
      <c r="E28" s="6"/>
      <c r="F28" s="8">
        <v>6</v>
      </c>
      <c r="G28" s="8"/>
      <c r="H28" s="8"/>
      <c r="I28" s="6">
        <v>5</v>
      </c>
      <c r="J28" s="6"/>
      <c r="K28" s="6"/>
      <c r="L28" s="8">
        <v>6</v>
      </c>
      <c r="M28" s="8"/>
      <c r="N28" s="8"/>
      <c r="O28" s="6">
        <v>8</v>
      </c>
      <c r="P28" s="6">
        <v>2</v>
      </c>
      <c r="Q28" s="6"/>
      <c r="R28" s="8">
        <v>6</v>
      </c>
      <c r="S28" s="8">
        <v>1</v>
      </c>
      <c r="T28" s="8"/>
      <c r="U28" s="6">
        <v>7</v>
      </c>
      <c r="V28" s="6">
        <v>1</v>
      </c>
      <c r="W28" s="6"/>
      <c r="X28" s="8">
        <v>6.5</v>
      </c>
      <c r="Y28" s="8">
        <v>1</v>
      </c>
      <c r="Z28" s="8"/>
      <c r="AA28" s="6">
        <v>6</v>
      </c>
      <c r="AB28" s="6"/>
      <c r="AC28" s="6"/>
      <c r="AD28" s="8">
        <v>5</v>
      </c>
      <c r="AE28" s="8"/>
      <c r="AF28" s="8"/>
      <c r="AG28" s="18"/>
      <c r="AH28" s="32">
        <f t="shared" si="0"/>
        <v>7</v>
      </c>
      <c r="AI28" s="36">
        <f t="shared" si="1"/>
        <v>10</v>
      </c>
      <c r="AN28" s="28">
        <f t="shared" si="2"/>
        <v>1</v>
      </c>
      <c r="AO28" s="28">
        <f t="shared" si="3"/>
        <v>1</v>
      </c>
      <c r="AP28" s="28">
        <f t="shared" si="4"/>
        <v>1</v>
      </c>
      <c r="AQ28" s="28">
        <f t="shared" si="5"/>
        <v>1</v>
      </c>
      <c r="AR28" s="28">
        <f t="shared" si="6"/>
        <v>1</v>
      </c>
      <c r="AS28" s="28">
        <f t="shared" si="7"/>
        <v>1</v>
      </c>
      <c r="AT28" s="28">
        <f t="shared" si="8"/>
        <v>1</v>
      </c>
      <c r="AU28" s="28">
        <f t="shared" si="9"/>
        <v>1</v>
      </c>
      <c r="AV28" s="28">
        <f t="shared" si="10"/>
        <v>1</v>
      </c>
      <c r="AW28" s="28">
        <f t="shared" si="11"/>
        <v>1</v>
      </c>
      <c r="AY28" s="28">
        <f t="shared" si="12"/>
        <v>1</v>
      </c>
      <c r="AZ28" s="28">
        <f t="shared" si="13"/>
        <v>1</v>
      </c>
      <c r="BA28" s="28">
        <f t="shared" si="14"/>
        <v>1</v>
      </c>
      <c r="BB28" s="28">
        <f t="shared" si="15"/>
        <v>1</v>
      </c>
      <c r="BC28" s="28">
        <f t="shared" si="16"/>
        <v>1</v>
      </c>
      <c r="BD28" s="28">
        <f t="shared" si="17"/>
        <v>1</v>
      </c>
      <c r="BE28" s="28">
        <f t="shared" si="18"/>
        <v>1</v>
      </c>
      <c r="BF28" s="28">
        <f t="shared" si="19"/>
        <v>1</v>
      </c>
      <c r="BG28" s="28">
        <f t="shared" si="20"/>
        <v>1</v>
      </c>
      <c r="BH28" s="28">
        <f t="shared" si="21"/>
        <v>1</v>
      </c>
      <c r="BJ28" s="28">
        <f t="shared" si="22"/>
        <v>10</v>
      </c>
      <c r="BK28" s="28">
        <f t="shared" si="23"/>
        <v>70</v>
      </c>
    </row>
    <row r="29" spans="1:63" ht="12.75">
      <c r="A29" s="109">
        <v>26</v>
      </c>
      <c r="B29" s="45" t="s">
        <v>142</v>
      </c>
      <c r="C29" s="6">
        <v>5</v>
      </c>
      <c r="D29" s="6"/>
      <c r="E29" s="6"/>
      <c r="F29" s="8">
        <v>6</v>
      </c>
      <c r="G29" s="8"/>
      <c r="H29" s="8"/>
      <c r="I29" s="6" t="s">
        <v>198</v>
      </c>
      <c r="J29" s="6"/>
      <c r="K29" s="6"/>
      <c r="L29" s="8" t="s">
        <v>198</v>
      </c>
      <c r="M29" s="8"/>
      <c r="N29" s="8"/>
      <c r="O29" s="6">
        <v>5.5</v>
      </c>
      <c r="P29" s="6"/>
      <c r="Q29" s="6"/>
      <c r="R29" s="8">
        <v>6</v>
      </c>
      <c r="S29" s="8"/>
      <c r="T29" s="8"/>
      <c r="U29" s="6" t="s">
        <v>198</v>
      </c>
      <c r="V29" s="6"/>
      <c r="W29" s="6"/>
      <c r="X29" s="8">
        <v>6</v>
      </c>
      <c r="Y29" s="8"/>
      <c r="Z29" s="8"/>
      <c r="AA29" s="6" t="s">
        <v>198</v>
      </c>
      <c r="AB29" s="6"/>
      <c r="AC29" s="6"/>
      <c r="AD29" s="8" t="s">
        <v>198</v>
      </c>
      <c r="AE29" s="8"/>
      <c r="AF29" s="8"/>
      <c r="AG29" s="18"/>
      <c r="AH29" s="32">
        <f t="shared" si="0"/>
        <v>5.7</v>
      </c>
      <c r="AI29" s="36">
        <f t="shared" si="1"/>
        <v>-1.5</v>
      </c>
      <c r="AN29" s="28">
        <f t="shared" si="2"/>
        <v>1</v>
      </c>
      <c r="AO29" s="28">
        <f t="shared" si="3"/>
        <v>1</v>
      </c>
      <c r="AP29" s="28">
        <f t="shared" si="4"/>
        <v>0</v>
      </c>
      <c r="AQ29" s="28">
        <f t="shared" si="5"/>
        <v>0</v>
      </c>
      <c r="AR29" s="28">
        <f t="shared" si="6"/>
        <v>1</v>
      </c>
      <c r="AS29" s="28">
        <f t="shared" si="7"/>
        <v>1</v>
      </c>
      <c r="AT29" s="28">
        <f t="shared" si="8"/>
        <v>0</v>
      </c>
      <c r="AU29" s="28">
        <f t="shared" si="9"/>
        <v>1</v>
      </c>
      <c r="AV29" s="28">
        <f t="shared" si="10"/>
        <v>0</v>
      </c>
      <c r="AW29" s="28">
        <f t="shared" si="11"/>
        <v>0</v>
      </c>
      <c r="AY29" s="28">
        <f t="shared" si="12"/>
        <v>1</v>
      </c>
      <c r="AZ29" s="28">
        <f t="shared" si="13"/>
        <v>1</v>
      </c>
      <c r="BA29" s="28">
        <f t="shared" si="14"/>
        <v>0</v>
      </c>
      <c r="BB29" s="28">
        <f t="shared" si="15"/>
        <v>0</v>
      </c>
      <c r="BC29" s="28">
        <f t="shared" si="16"/>
        <v>1</v>
      </c>
      <c r="BD29" s="28">
        <f t="shared" si="17"/>
        <v>1</v>
      </c>
      <c r="BE29" s="28">
        <f t="shared" si="18"/>
        <v>0</v>
      </c>
      <c r="BF29" s="28">
        <f t="shared" si="19"/>
        <v>1</v>
      </c>
      <c r="BG29" s="28">
        <f t="shared" si="20"/>
        <v>0</v>
      </c>
      <c r="BH29" s="28">
        <f t="shared" si="21"/>
        <v>0</v>
      </c>
      <c r="BJ29" s="28">
        <f t="shared" si="22"/>
        <v>5</v>
      </c>
      <c r="BK29" s="28">
        <f t="shared" si="23"/>
        <v>28.5</v>
      </c>
    </row>
    <row r="30" spans="1:63" ht="12.75">
      <c r="A30" s="109">
        <v>27</v>
      </c>
      <c r="B30" s="45" t="s">
        <v>143</v>
      </c>
      <c r="C30" s="6">
        <v>5.5</v>
      </c>
      <c r="D30" s="6"/>
      <c r="E30" s="6"/>
      <c r="F30" s="8">
        <v>5.5</v>
      </c>
      <c r="G30" s="8"/>
      <c r="H30" s="8"/>
      <c r="I30" s="6">
        <v>6</v>
      </c>
      <c r="J30" s="6"/>
      <c r="K30" s="6"/>
      <c r="L30" s="8">
        <v>6.5</v>
      </c>
      <c r="M30" s="8"/>
      <c r="N30" s="8"/>
      <c r="O30" s="6">
        <v>5</v>
      </c>
      <c r="P30" s="6"/>
      <c r="Q30" s="6"/>
      <c r="R30" s="8">
        <v>6.5</v>
      </c>
      <c r="S30" s="8"/>
      <c r="T30" s="8"/>
      <c r="U30" s="6">
        <v>5.5</v>
      </c>
      <c r="V30" s="6"/>
      <c r="W30" s="6"/>
      <c r="X30" s="8" t="s">
        <v>198</v>
      </c>
      <c r="Y30" s="8"/>
      <c r="Z30" s="8"/>
      <c r="AA30" s="6">
        <v>5.5</v>
      </c>
      <c r="AB30" s="6"/>
      <c r="AC30" s="6"/>
      <c r="AD30" s="8" t="s">
        <v>198</v>
      </c>
      <c r="AE30" s="8"/>
      <c r="AF30" s="8"/>
      <c r="AG30" s="18"/>
      <c r="AH30" s="32">
        <f t="shared" si="0"/>
        <v>5.75</v>
      </c>
      <c r="AI30" s="36">
        <f t="shared" si="1"/>
        <v>-2</v>
      </c>
      <c r="AN30" s="28">
        <f t="shared" si="2"/>
        <v>1</v>
      </c>
      <c r="AO30" s="28">
        <f t="shared" si="3"/>
        <v>1</v>
      </c>
      <c r="AP30" s="28">
        <f t="shared" si="4"/>
        <v>1</v>
      </c>
      <c r="AQ30" s="28">
        <f t="shared" si="5"/>
        <v>1</v>
      </c>
      <c r="AR30" s="28">
        <f t="shared" si="6"/>
        <v>1</v>
      </c>
      <c r="AS30" s="28">
        <f t="shared" si="7"/>
        <v>1</v>
      </c>
      <c r="AT30" s="28">
        <f t="shared" si="8"/>
        <v>1</v>
      </c>
      <c r="AU30" s="28">
        <f t="shared" si="9"/>
        <v>0</v>
      </c>
      <c r="AV30" s="28">
        <f t="shared" si="10"/>
        <v>1</v>
      </c>
      <c r="AW30" s="28">
        <f t="shared" si="11"/>
        <v>0</v>
      </c>
      <c r="AY30" s="28">
        <f t="shared" si="12"/>
        <v>1</v>
      </c>
      <c r="AZ30" s="28">
        <f t="shared" si="13"/>
        <v>1</v>
      </c>
      <c r="BA30" s="28">
        <f t="shared" si="14"/>
        <v>1</v>
      </c>
      <c r="BB30" s="28">
        <f t="shared" si="15"/>
        <v>1</v>
      </c>
      <c r="BC30" s="28">
        <f t="shared" si="16"/>
        <v>1</v>
      </c>
      <c r="BD30" s="28">
        <f t="shared" si="17"/>
        <v>1</v>
      </c>
      <c r="BE30" s="28">
        <f t="shared" si="18"/>
        <v>1</v>
      </c>
      <c r="BF30" s="28">
        <f t="shared" si="19"/>
        <v>0</v>
      </c>
      <c r="BG30" s="28">
        <f t="shared" si="20"/>
        <v>1</v>
      </c>
      <c r="BH30" s="28">
        <f t="shared" si="21"/>
        <v>0</v>
      </c>
      <c r="BJ30" s="28">
        <f t="shared" si="22"/>
        <v>8</v>
      </c>
      <c r="BK30" s="28">
        <f t="shared" si="23"/>
        <v>46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33"/>
    </row>
    <row r="34" ht="12.75">
      <c r="B34" s="10">
        <f aca="true" t="shared" si="24" ref="B34:B43">N89</f>
        <v>60.5</v>
      </c>
    </row>
    <row r="35" ht="12.75">
      <c r="B35" s="10">
        <f t="shared" si="24"/>
        <v>67</v>
      </c>
    </row>
    <row r="36" ht="12.75">
      <c r="B36" s="10">
        <f t="shared" si="24"/>
        <v>63.5</v>
      </c>
    </row>
    <row r="37" ht="12.75">
      <c r="B37" s="10">
        <f t="shared" si="24"/>
        <v>56</v>
      </c>
    </row>
    <row r="38" ht="12.75">
      <c r="B38" s="10">
        <f t="shared" si="24"/>
        <v>63.5</v>
      </c>
    </row>
    <row r="39" ht="12.75">
      <c r="B39" s="10">
        <f t="shared" si="24"/>
        <v>59.5</v>
      </c>
    </row>
    <row r="40" ht="12.75">
      <c r="B40" s="10">
        <f t="shared" si="24"/>
        <v>65.5</v>
      </c>
    </row>
    <row r="41" ht="12.75">
      <c r="B41" s="10">
        <f t="shared" si="24"/>
        <v>61.5</v>
      </c>
    </row>
    <row r="42" ht="12.75">
      <c r="B42" s="10">
        <f t="shared" si="24"/>
        <v>71.5</v>
      </c>
    </row>
    <row r="43" ht="12.75">
      <c r="B43" s="10">
        <f t="shared" si="24"/>
        <v>61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5</v>
      </c>
      <c r="B50" s="6">
        <f>A50</f>
        <v>5</v>
      </c>
      <c r="C50" s="6">
        <f>IF(B50="sv",B51,B50)</f>
        <v>5</v>
      </c>
      <c r="D50" s="130">
        <f>C50</f>
        <v>5</v>
      </c>
      <c r="E50" s="130"/>
      <c r="H50" s="6">
        <f>IF(H66="sv",H67,H66)</f>
        <v>6</v>
      </c>
      <c r="I50" s="6">
        <f>H50</f>
        <v>6</v>
      </c>
      <c r="J50" s="6">
        <f>IF(I50="sv",I51,I50)</f>
        <v>6</v>
      </c>
      <c r="K50" s="130">
        <f>J50</f>
        <v>6</v>
      </c>
      <c r="L50" s="130"/>
      <c r="O50" s="6">
        <f>IF(O66="sv",O67,O66)</f>
        <v>5</v>
      </c>
      <c r="P50" s="6">
        <f>O50</f>
        <v>5</v>
      </c>
      <c r="Q50" s="6">
        <f>IF(P50="sv",P51,P50)</f>
        <v>5</v>
      </c>
      <c r="R50" s="130">
        <f>Q50</f>
        <v>5</v>
      </c>
      <c r="S50" s="130"/>
      <c r="V50" s="6">
        <f>IF(V66="sv",V67,V66)</f>
        <v>5</v>
      </c>
      <c r="W50" s="6">
        <f>V50</f>
        <v>5</v>
      </c>
      <c r="X50" s="6">
        <f>IF(W50="sv",W51,W50)</f>
        <v>5</v>
      </c>
      <c r="Y50" s="130">
        <f>X50</f>
        <v>5</v>
      </c>
      <c r="Z50" s="130"/>
      <c r="AC50" s="6">
        <f>IF(AC66="sv",AC67,AC66)</f>
        <v>5.5</v>
      </c>
      <c r="AD50" s="6">
        <f>AC50</f>
        <v>5.5</v>
      </c>
      <c r="AE50" s="6">
        <f>IF(AD50="sv",AD51,AD50)</f>
        <v>5.5</v>
      </c>
      <c r="AF50" s="130">
        <f>AE50</f>
        <v>5.5</v>
      </c>
      <c r="AG50" s="130"/>
      <c r="AJ50" s="6">
        <f>IF(AJ66="sv",AJ67,AJ66)</f>
        <v>6</v>
      </c>
      <c r="AK50" s="6">
        <f>AJ50</f>
        <v>6</v>
      </c>
      <c r="AL50" s="6">
        <f>IF(AK50="sv",AK51,AK50)</f>
        <v>6</v>
      </c>
      <c r="AM50" s="130">
        <f>AL50</f>
        <v>6</v>
      </c>
      <c r="AN50" s="130"/>
      <c r="AQ50" s="6">
        <f>IF(AQ66="sv",AQ67,AQ66)</f>
        <v>3.5</v>
      </c>
      <c r="AR50" s="6">
        <f>AQ50</f>
        <v>3.5</v>
      </c>
      <c r="AS50" s="6">
        <f>IF(AR50="sv",AR51,AR50)</f>
        <v>3.5</v>
      </c>
      <c r="AT50" s="130">
        <f>AS50</f>
        <v>3.5</v>
      </c>
      <c r="AU50" s="130"/>
      <c r="AX50" s="6">
        <f>IF(AX66="sv",AX67,AX66)</f>
        <v>5</v>
      </c>
      <c r="AY50" s="6">
        <f>AX50</f>
        <v>5</v>
      </c>
      <c r="AZ50" s="6">
        <f>IF(AY50="sv",AY51,AY50)</f>
        <v>5</v>
      </c>
      <c r="BA50" s="130">
        <f>AZ50</f>
        <v>5</v>
      </c>
      <c r="BB50" s="130"/>
      <c r="BE50" s="6">
        <f>IF(BE66="sv",BE67,BE66)</f>
        <v>5</v>
      </c>
      <c r="BF50" s="6">
        <f>BE50</f>
        <v>5</v>
      </c>
      <c r="BG50" s="6">
        <f>IF(BF50="sv",BF51,BF50)</f>
        <v>5</v>
      </c>
      <c r="BH50" s="130">
        <f>BG50</f>
        <v>5</v>
      </c>
      <c r="BI50" s="130"/>
      <c r="BL50" s="6">
        <f>IF(BL66="sv",BL67,BL66)</f>
        <v>6</v>
      </c>
      <c r="BM50" s="6">
        <f>BL50</f>
        <v>6</v>
      </c>
      <c r="BN50" s="6">
        <f>IF(BM50="sv",BM51,BM50)</f>
        <v>6</v>
      </c>
      <c r="BO50" s="130">
        <f>BN50</f>
        <v>6</v>
      </c>
      <c r="BP50" s="130"/>
    </row>
    <row r="51" spans="1:68" ht="12.75">
      <c r="A51" s="6">
        <f>IF(A66="sv",A66,A67)</f>
        <v>5</v>
      </c>
      <c r="B51" s="6">
        <f>IF(A51="sv",A52,A51)</f>
        <v>5</v>
      </c>
      <c r="C51" s="6">
        <f>IF(B50="sv",B50,B51)</f>
        <v>5</v>
      </c>
      <c r="D51" s="130">
        <f>IF(C51="sv",C52,C51)</f>
        <v>5</v>
      </c>
      <c r="E51" s="130"/>
      <c r="H51" s="6" t="str">
        <f>IF(H66="sv",H66,H67)</f>
        <v>SV</v>
      </c>
      <c r="I51" s="6" t="str">
        <f>IF(H51="sv",H52,H51)</f>
        <v>SV</v>
      </c>
      <c r="J51" s="6" t="str">
        <f>IF(I50="sv",I50,I51)</f>
        <v>SV</v>
      </c>
      <c r="K51" s="130" t="str">
        <f>IF(J51="sv",J52,J51)</f>
        <v>SV</v>
      </c>
      <c r="L51" s="130"/>
      <c r="O51" s="6">
        <f>IF(O66="sv",O66,O67)</f>
        <v>5</v>
      </c>
      <c r="P51" s="6">
        <f>IF(O51="sv",O52,O51)</f>
        <v>5</v>
      </c>
      <c r="Q51" s="6">
        <f>IF(P50="sv",P50,P51)</f>
        <v>5</v>
      </c>
      <c r="R51" s="130">
        <f>IF(Q51="sv",Q52,Q51)</f>
        <v>5</v>
      </c>
      <c r="S51" s="130"/>
      <c r="V51" s="6">
        <f>IF(V66="sv",V66,V67)</f>
        <v>5</v>
      </c>
      <c r="W51" s="6">
        <f>IF(V51="sv",V52,V51)</f>
        <v>5</v>
      </c>
      <c r="X51" s="6">
        <f>IF(W50="sv",W50,W51)</f>
        <v>5</v>
      </c>
      <c r="Y51" s="130">
        <f>IF(X51="sv",X52,X51)</f>
        <v>5</v>
      </c>
      <c r="Z51" s="130"/>
      <c r="AC51" s="6" t="str">
        <f>IF(AC66="sv",AC66,AC67)</f>
        <v>SV</v>
      </c>
      <c r="AD51" s="6" t="str">
        <f>IF(AC51="sv",AC52,AC51)</f>
        <v>SV</v>
      </c>
      <c r="AE51" s="6" t="str">
        <f>IF(AD50="sv",AD50,AD51)</f>
        <v>SV</v>
      </c>
      <c r="AF51" s="130" t="str">
        <f>IF(AE51="sv",AE52,AE51)</f>
        <v>SV</v>
      </c>
      <c r="AG51" s="130"/>
      <c r="AJ51" s="6" t="str">
        <f>IF(AJ66="sv",AJ66,AJ67)</f>
        <v>SV</v>
      </c>
      <c r="AK51" s="6" t="str">
        <f>IF(AJ51="sv",AJ52,AJ51)</f>
        <v>SV</v>
      </c>
      <c r="AL51" s="6" t="str">
        <f>IF(AK50="sv",AK50,AK51)</f>
        <v>SV</v>
      </c>
      <c r="AM51" s="130" t="str">
        <f>IF(AL51="sv",AL52,AL51)</f>
        <v>SV</v>
      </c>
      <c r="AN51" s="130"/>
      <c r="AQ51" s="6" t="str">
        <f>IF(AQ66="sv",AQ66,AQ67)</f>
        <v>SV</v>
      </c>
      <c r="AR51" s="6" t="str">
        <f>IF(AQ51="sv",AQ52,AQ51)</f>
        <v>SV</v>
      </c>
      <c r="AS51" s="6" t="str">
        <f>IF(AR50="sv",AR50,AR51)</f>
        <v>SV</v>
      </c>
      <c r="AT51" s="130" t="str">
        <f>IF(AS51="sv",AS52,AS51)</f>
        <v>SV</v>
      </c>
      <c r="AU51" s="130"/>
      <c r="AX51" s="6" t="str">
        <f>IF(AX66="sv",AX66,AX67)</f>
        <v>SV</v>
      </c>
      <c r="AY51" s="6" t="str">
        <f>IF(AX51="sv",AX52,AX51)</f>
        <v>SV</v>
      </c>
      <c r="AZ51" s="6" t="str">
        <f>IF(AY50="sv",AY50,AY51)</f>
        <v>SV</v>
      </c>
      <c r="BA51" s="130" t="str">
        <f>IF(AZ51="sv",AZ52,AZ51)</f>
        <v>SV</v>
      </c>
      <c r="BB51" s="130"/>
      <c r="BE51" s="6">
        <f>IF(BE66="sv",BE66,BE67)</f>
        <v>5</v>
      </c>
      <c r="BF51" s="6">
        <f>IF(BE51="sv",BE52,BE51)</f>
        <v>5</v>
      </c>
      <c r="BG51" s="6">
        <f>IF(BF50="sv",BF50,BF51)</f>
        <v>5</v>
      </c>
      <c r="BH51" s="130">
        <f>IF(BG51="sv",BG52,BG51)</f>
        <v>5</v>
      </c>
      <c r="BI51" s="130"/>
      <c r="BL51" s="6">
        <f>IF(BL66="sv",BL66,BL67)</f>
        <v>4</v>
      </c>
      <c r="BM51" s="6">
        <f>IF(BL51="sv",BL52,BL51)</f>
        <v>4</v>
      </c>
      <c r="BN51" s="6">
        <f>IF(BM50="sv",BM50,BM51)</f>
        <v>4</v>
      </c>
      <c r="BO51" s="130">
        <f>IF(BN51="sv",BN52,BN51)</f>
        <v>4</v>
      </c>
      <c r="BP51" s="130"/>
    </row>
    <row r="52" spans="1:68" ht="12.75">
      <c r="A52" s="6" t="str">
        <f>IF(A68="sv",A69,A68)</f>
        <v>SV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 t="str">
        <f>IF(H68="sv",H69,H68)</f>
        <v>SV</v>
      </c>
      <c r="I52" s="6" t="str">
        <f>IF(H51="sv",H51,H52)</f>
        <v>SV</v>
      </c>
      <c r="J52" s="6" t="str">
        <f>IF(I52="sv",I53,I52)</f>
        <v>SV</v>
      </c>
      <c r="K52" s="130" t="str">
        <f>IF(J51="sv",J51,J52)</f>
        <v>SV</v>
      </c>
      <c r="L52" s="130"/>
      <c r="O52" s="6" t="str">
        <f>IF(O68="sv",O69,O68)</f>
        <v>SV</v>
      </c>
      <c r="P52" s="6" t="str">
        <f>IF(O51="sv",O51,O52)</f>
        <v>SV</v>
      </c>
      <c r="Q52" s="6" t="str">
        <f>IF(P52="sv",P53,P52)</f>
        <v>SV</v>
      </c>
      <c r="R52" s="130" t="str">
        <f>IF(Q51="sv",Q51,Q52)</f>
        <v>SV</v>
      </c>
      <c r="S52" s="130"/>
      <c r="V52" s="6" t="str">
        <f>IF(V68="sv",V69,V68)</f>
        <v>SV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 t="str">
        <f>IF(AC68="sv",AC69,AC68)</f>
        <v>SV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 t="str">
        <f>IF(AJ68="sv",AJ69,AJ68)</f>
        <v>SV</v>
      </c>
      <c r="AK52" s="6" t="str">
        <f>IF(AJ51="sv",AJ51,AJ52)</f>
        <v>SV</v>
      </c>
      <c r="AL52" s="6" t="str">
        <f>IF(AK52="sv",AK53,AK52)</f>
        <v>SV</v>
      </c>
      <c r="AM52" s="130" t="str">
        <f>IF(AL51="sv",AL51,AL52)</f>
        <v>SV</v>
      </c>
      <c r="AN52" s="130"/>
      <c r="AQ52" s="6" t="str">
        <f>IF(AQ68="sv",AQ69,AQ68)</f>
        <v>SV</v>
      </c>
      <c r="AR52" s="6" t="str">
        <f>IF(AQ51="sv",AQ51,AQ52)</f>
        <v>SV</v>
      </c>
      <c r="AS52" s="6" t="str">
        <f>IF(AR52="sv",AR53,AR52)</f>
        <v>SV</v>
      </c>
      <c r="AT52" s="130" t="str">
        <f>IF(AS51="sv",AS51,AS52)</f>
        <v>SV</v>
      </c>
      <c r="AU52" s="130"/>
      <c r="AX52" s="6" t="str">
        <f>IF(AX68="sv",AX69,AX68)</f>
        <v>SV</v>
      </c>
      <c r="AY52" s="6" t="str">
        <f>IF(AX51="sv",AX51,AX52)</f>
        <v>SV</v>
      </c>
      <c r="AZ52" s="6" t="str">
        <f>IF(AY52="sv",AY53,AY52)</f>
        <v>SV</v>
      </c>
      <c r="BA52" s="130" t="str">
        <f>IF(AZ51="sv",AZ51,AZ52)</f>
        <v>SV</v>
      </c>
      <c r="BB52" s="130"/>
      <c r="BE52" s="6">
        <f>IF(BE68="sv",BE69,BE68)</f>
        <v>5.5</v>
      </c>
      <c r="BF52" s="6">
        <f>IF(BE51="sv",BE51,BE52)</f>
        <v>5.5</v>
      </c>
      <c r="BG52" s="6">
        <f>IF(BF52="sv",BF53,BF52)</f>
        <v>5.5</v>
      </c>
      <c r="BH52" s="130">
        <f>IF(BG51="sv",BG51,BG52)</f>
        <v>5.5</v>
      </c>
      <c r="BI52" s="130"/>
      <c r="BL52" s="6" t="str">
        <f>IF(BL68="sv",BL69,BL68)</f>
        <v>SV</v>
      </c>
      <c r="BM52" s="6" t="str">
        <f>IF(BL51="sv",BL51,BL52)</f>
        <v>SV</v>
      </c>
      <c r="BN52" s="6" t="str">
        <f>IF(BM52="sv",BM53,BM52)</f>
        <v>SV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 t="str">
        <f>IF(AJ68="sv",AJ68,AJ69)</f>
        <v>SV</v>
      </c>
      <c r="AK53" s="6" t="str">
        <f>AJ53</f>
        <v>SV</v>
      </c>
      <c r="AL53" s="6" t="str">
        <f>IF(AK52="sv",AK52,AK53)</f>
        <v>SV</v>
      </c>
      <c r="AM53" s="130" t="str">
        <f>AL53</f>
        <v>SV</v>
      </c>
      <c r="AN53" s="130"/>
      <c r="AQ53" s="6" t="str">
        <f>IF(AQ68="sv",AQ68,AQ69)</f>
        <v>SV</v>
      </c>
      <c r="AR53" s="6" t="str">
        <f>AQ53</f>
        <v>SV</v>
      </c>
      <c r="AS53" s="6" t="str">
        <f>IF(AR52="sv",AR52,AR53)</f>
        <v>SV</v>
      </c>
      <c r="AT53" s="130" t="str">
        <f>AS53</f>
        <v>SV</v>
      </c>
      <c r="AU53" s="130"/>
      <c r="AX53" s="6" t="str">
        <f>IF(AX68="sv",AX68,AX69)</f>
        <v>SV</v>
      </c>
      <c r="AY53" s="6" t="str">
        <f>AX53</f>
        <v>SV</v>
      </c>
      <c r="AZ53" s="6" t="str">
        <f>IF(AY52="sv",AY52,AY53)</f>
        <v>SV</v>
      </c>
      <c r="BA53" s="130" t="str">
        <f>AZ53</f>
        <v>SV</v>
      </c>
      <c r="BB53" s="130"/>
      <c r="BE53" s="6" t="str">
        <f>IF(BE68="sv",BE68,BE69)</f>
        <v>SV</v>
      </c>
      <c r="BF53" s="6" t="str">
        <f>BE53</f>
        <v>SV</v>
      </c>
      <c r="BG53" s="6" t="str">
        <f>IF(BF52="sv",BF52,BF53)</f>
        <v>SV</v>
      </c>
      <c r="BH53" s="130" t="str">
        <f>BG53</f>
        <v>SV</v>
      </c>
      <c r="BI53" s="130"/>
      <c r="BL53" s="6" t="str">
        <f>IF(BL68="sv",BL68,BL69)</f>
        <v>SV</v>
      </c>
      <c r="BM53" s="6" t="str">
        <f>BL53</f>
        <v>SV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6.5</v>
      </c>
      <c r="B54" s="6">
        <f>A54</f>
        <v>6.5</v>
      </c>
      <c r="C54" s="6">
        <f>IF(B54="sv",B55,B54)</f>
        <v>6.5</v>
      </c>
      <c r="D54" s="129">
        <f>C54</f>
        <v>6.5</v>
      </c>
      <c r="E54" s="129"/>
      <c r="H54" s="6">
        <f>IF(H70="sv",H71,H70)</f>
        <v>6.5</v>
      </c>
      <c r="I54" s="6">
        <f>H54</f>
        <v>6.5</v>
      </c>
      <c r="J54" s="6">
        <f>IF(I54="sv",I55,I54)</f>
        <v>6.5</v>
      </c>
      <c r="K54" s="129">
        <f>J54</f>
        <v>6.5</v>
      </c>
      <c r="L54" s="129"/>
      <c r="O54" s="6">
        <f>IF(O70="sv",O71,O70)</f>
        <v>6.5</v>
      </c>
      <c r="P54" s="6">
        <f>O54</f>
        <v>6.5</v>
      </c>
      <c r="Q54" s="6">
        <f>IF(P54="sv",P55,P54)</f>
        <v>6.5</v>
      </c>
      <c r="R54" s="129">
        <f>Q54</f>
        <v>6.5</v>
      </c>
      <c r="S54" s="129"/>
      <c r="V54" s="6">
        <f>IF(V70="sv",V71,V70)</f>
        <v>6</v>
      </c>
      <c r="W54" s="6">
        <f>V54</f>
        <v>6</v>
      </c>
      <c r="X54" s="6">
        <f>IF(W54="sv",W55,W54)</f>
        <v>6</v>
      </c>
      <c r="Y54" s="129">
        <f>X54</f>
        <v>6</v>
      </c>
      <c r="Z54" s="129"/>
      <c r="AC54" s="6">
        <f>IF(AC70="sv",AC71,AC70)</f>
        <v>5</v>
      </c>
      <c r="AD54" s="6">
        <f>AC54</f>
        <v>5</v>
      </c>
      <c r="AE54" s="6">
        <f>IF(AD54="sv",AD55,AD54)</f>
        <v>5</v>
      </c>
      <c r="AF54" s="129">
        <f>AE54</f>
        <v>5</v>
      </c>
      <c r="AG54" s="129"/>
      <c r="AJ54" s="6">
        <f>IF(AJ70="sv",AJ71,AJ70)</f>
        <v>5</v>
      </c>
      <c r="AK54" s="6">
        <f>AJ54</f>
        <v>5</v>
      </c>
      <c r="AL54" s="6">
        <f>IF(AK54="sv",AK55,AK54)</f>
        <v>5</v>
      </c>
      <c r="AM54" s="129">
        <f>AL54</f>
        <v>5</v>
      </c>
      <c r="AN54" s="129"/>
      <c r="AQ54" s="6">
        <f>IF(AQ70="sv",AQ71,AQ70)</f>
        <v>5.5</v>
      </c>
      <c r="AR54" s="6">
        <f>AQ54</f>
        <v>5.5</v>
      </c>
      <c r="AS54" s="6">
        <f>IF(AR54="sv",AR55,AR54)</f>
        <v>5.5</v>
      </c>
      <c r="AT54" s="129">
        <f>AS54</f>
        <v>5.5</v>
      </c>
      <c r="AU54" s="129"/>
      <c r="AX54" s="6">
        <f>IF(AX70="sv",AX71,AX70)</f>
        <v>5</v>
      </c>
      <c r="AY54" s="6">
        <f>AX54</f>
        <v>5</v>
      </c>
      <c r="AZ54" s="6">
        <f>IF(AY54="sv",AY55,AY54)</f>
        <v>5</v>
      </c>
      <c r="BA54" s="129">
        <f>AZ54</f>
        <v>5</v>
      </c>
      <c r="BB54" s="129"/>
      <c r="BE54" s="6">
        <f>IF(BE70="sv",BE71,BE70)</f>
        <v>5.5</v>
      </c>
      <c r="BF54" s="6">
        <f>BE54</f>
        <v>5.5</v>
      </c>
      <c r="BG54" s="6">
        <f>IF(BF54="sv",BF55,BF54)</f>
        <v>5.5</v>
      </c>
      <c r="BH54" s="129">
        <f>BG54</f>
        <v>5.5</v>
      </c>
      <c r="BI54" s="129"/>
      <c r="BL54" s="6">
        <f>IF(BL70="sv",BL71,BL70)</f>
        <v>6</v>
      </c>
      <c r="BM54" s="6">
        <f>BL54</f>
        <v>6</v>
      </c>
      <c r="BN54" s="6">
        <f>IF(BM54="sv",BM55,BM54)</f>
        <v>6</v>
      </c>
      <c r="BO54" s="129">
        <f>BN54</f>
        <v>6</v>
      </c>
      <c r="BP54" s="129"/>
    </row>
    <row r="55" spans="1:68" ht="12.75">
      <c r="A55" s="6">
        <f>IF(A70="sv",A70,A71)</f>
        <v>6</v>
      </c>
      <c r="B55" s="6">
        <f>IF(A55="sv",A56,A55)</f>
        <v>6</v>
      </c>
      <c r="C55" s="6">
        <f>IF(B54="sv",B54,B55)</f>
        <v>6</v>
      </c>
      <c r="D55" s="129">
        <f>IF(C55="sv",C56,C55)</f>
        <v>6</v>
      </c>
      <c r="E55" s="129"/>
      <c r="H55" s="6">
        <f>IF(H70="sv",H70,H71)</f>
        <v>5</v>
      </c>
      <c r="I55" s="6">
        <f>IF(H55="sv",H56,H55)</f>
        <v>5</v>
      </c>
      <c r="J55" s="6">
        <f>IF(I54="sv",I54,I55)</f>
        <v>5</v>
      </c>
      <c r="K55" s="129">
        <f>IF(J55="sv",J56,J55)</f>
        <v>5</v>
      </c>
      <c r="L55" s="129"/>
      <c r="O55" s="6">
        <f>IF(O70="sv",O70,O71)</f>
        <v>6</v>
      </c>
      <c r="P55" s="6">
        <f>IF(O55="sv",O56,O55)</f>
        <v>6</v>
      </c>
      <c r="Q55" s="6">
        <f>IF(P54="sv",P54,P55)</f>
        <v>6</v>
      </c>
      <c r="R55" s="129">
        <f>IF(Q55="sv",Q56,Q55)</f>
        <v>6</v>
      </c>
      <c r="S55" s="129"/>
      <c r="V55" s="6" t="str">
        <f>IF(V70="sv",V70,V71)</f>
        <v>SV</v>
      </c>
      <c r="W55" s="6">
        <f>IF(V55="sv",V56,V55)</f>
        <v>6</v>
      </c>
      <c r="X55" s="6">
        <f>IF(W54="sv",W54,W55)</f>
        <v>6</v>
      </c>
      <c r="Y55" s="129">
        <f>IF(X55="sv",X56,X55)</f>
        <v>6</v>
      </c>
      <c r="Z55" s="129"/>
      <c r="AC55" s="6" t="str">
        <f>IF(AC70="sv",AC70,AC71)</f>
        <v>SV</v>
      </c>
      <c r="AD55" s="6">
        <f>IF(AC55="sv",AC56,AC55)</f>
        <v>6.5</v>
      </c>
      <c r="AE55" s="6">
        <f>IF(AD54="sv",AD54,AD55)</f>
        <v>6.5</v>
      </c>
      <c r="AF55" s="129">
        <f>IF(AE55="sv",AE56,AE55)</f>
        <v>6.5</v>
      </c>
      <c r="AG55" s="129"/>
      <c r="AJ55" s="6" t="str">
        <f>IF(AJ70="sv",AJ70,AJ71)</f>
        <v>SV</v>
      </c>
      <c r="AK55" s="6">
        <f>IF(AJ55="sv",AJ56,AJ55)</f>
        <v>7</v>
      </c>
      <c r="AL55" s="6">
        <f>IF(AK54="sv",AK54,AK55)</f>
        <v>7</v>
      </c>
      <c r="AM55" s="129">
        <f>IF(AL55="sv",AL56,AL55)</f>
        <v>7</v>
      </c>
      <c r="AN55" s="129"/>
      <c r="AQ55" s="6">
        <f>IF(AQ70="sv",AQ70,AQ71)</f>
        <v>5.5</v>
      </c>
      <c r="AR55" s="6">
        <f>IF(AQ55="sv",AQ56,AQ55)</f>
        <v>5.5</v>
      </c>
      <c r="AS55" s="6">
        <f>IF(AR54="sv",AR54,AR55)</f>
        <v>5.5</v>
      </c>
      <c r="AT55" s="129">
        <f>IF(AS55="sv",AS56,AS55)</f>
        <v>5.5</v>
      </c>
      <c r="AU55" s="129"/>
      <c r="AX55" s="6" t="str">
        <f>IF(AX70="sv",AX70,AX71)</f>
        <v>SV</v>
      </c>
      <c r="AY55" s="6">
        <f>IF(AX55="sv",AX56,AX55)</f>
        <v>5.5</v>
      </c>
      <c r="AZ55" s="6">
        <f>IF(AY54="sv",AY54,AY55)</f>
        <v>5.5</v>
      </c>
      <c r="BA55" s="129">
        <f>IF(AZ55="sv",AZ56,AZ55)</f>
        <v>5.5</v>
      </c>
      <c r="BB55" s="129"/>
      <c r="BE55" s="6">
        <f>IF(BE70="sv",BE70,BE71)</f>
        <v>5.5</v>
      </c>
      <c r="BF55" s="6">
        <f>IF(BE55="sv",BE56,BE55)</f>
        <v>5.5</v>
      </c>
      <c r="BG55" s="6">
        <f>IF(BF54="sv",BF54,BF55)</f>
        <v>5.5</v>
      </c>
      <c r="BH55" s="129">
        <f>IF(BG55="sv",BG56,BG55)</f>
        <v>5.5</v>
      </c>
      <c r="BI55" s="129"/>
      <c r="BL55" s="6" t="str">
        <f>IF(BL70="sv",BL70,BL71)</f>
        <v>SV</v>
      </c>
      <c r="BM55" s="6">
        <f>IF(BL55="sv",BL56,BL55)</f>
        <v>0</v>
      </c>
      <c r="BN55" s="6">
        <f>IF(BM54="sv",BM54,BM55)</f>
        <v>0</v>
      </c>
      <c r="BO55" s="129">
        <f>IF(BN55="sv",BN56,BN55)</f>
        <v>0</v>
      </c>
      <c r="BP55" s="129"/>
    </row>
    <row r="56" spans="1:68" ht="12.75">
      <c r="A56" s="6">
        <f>IF(A72="sv",A73,A72)</f>
        <v>5.5</v>
      </c>
      <c r="B56" s="6">
        <f>IF(A55="sv",A55,A56)</f>
        <v>5.5</v>
      </c>
      <c r="C56" s="6">
        <f>IF(B56="sv",B57,B56)</f>
        <v>5.5</v>
      </c>
      <c r="D56" s="129">
        <f>IF(C55="sv",C55,C56)</f>
        <v>5.5</v>
      </c>
      <c r="E56" s="129"/>
      <c r="H56" s="6">
        <f>IF(H72="sv",H73,H72)</f>
        <v>6.5</v>
      </c>
      <c r="I56" s="6">
        <f>IF(H55="sv",H55,H56)</f>
        <v>6.5</v>
      </c>
      <c r="J56" s="6">
        <f>IF(I56="sv",I57,I56)</f>
        <v>6.5</v>
      </c>
      <c r="K56" s="129">
        <f>IF(J55="sv",J55,J56)</f>
        <v>6.5</v>
      </c>
      <c r="L56" s="129"/>
      <c r="O56" s="6">
        <f>IF(O72="sv",O73,O72)</f>
        <v>7</v>
      </c>
      <c r="P56" s="6">
        <f>IF(O55="sv",O55,O56)</f>
        <v>7</v>
      </c>
      <c r="Q56" s="6">
        <f>IF(P56="sv",P57,P56)</f>
        <v>7</v>
      </c>
      <c r="R56" s="129">
        <f>IF(Q55="sv",Q55,Q56)</f>
        <v>7</v>
      </c>
      <c r="S56" s="129"/>
      <c r="V56" s="6">
        <f>IF(V72="sv",V73,V72)</f>
        <v>6</v>
      </c>
      <c r="W56" s="6" t="str">
        <f>IF(V55="sv",V55,V56)</f>
        <v>SV</v>
      </c>
      <c r="X56" s="6">
        <f>IF(W56="sv",W57,W56)</f>
        <v>5.5</v>
      </c>
      <c r="Y56" s="129">
        <f>IF(X55="sv",X55,X56)</f>
        <v>5.5</v>
      </c>
      <c r="Z56" s="129"/>
      <c r="AC56" s="6">
        <f>IF(AC72="sv",AC73,AC72)</f>
        <v>6.5</v>
      </c>
      <c r="AD56" s="6" t="str">
        <f>IF(AC55="sv",AC55,AC56)</f>
        <v>SV</v>
      </c>
      <c r="AE56" s="6">
        <f>IF(AD56="sv",AD57,AD56)</f>
        <v>6</v>
      </c>
      <c r="AF56" s="129">
        <f>IF(AE55="sv",AE55,AE56)</f>
        <v>6</v>
      </c>
      <c r="AG56" s="129"/>
      <c r="AJ56" s="6">
        <f>IF(AJ72="sv",AJ73,AJ72)</f>
        <v>7</v>
      </c>
      <c r="AK56" s="6" t="str">
        <f>IF(AJ55="sv",AJ55,AJ56)</f>
        <v>SV</v>
      </c>
      <c r="AL56" s="6">
        <f>IF(AK56="sv",AK57,AK56)</f>
        <v>6.5</v>
      </c>
      <c r="AM56" s="129">
        <f>IF(AL55="sv",AL55,AL56)</f>
        <v>6.5</v>
      </c>
      <c r="AN56" s="129"/>
      <c r="AQ56" s="6">
        <f>IF(AQ72="sv",AQ73,AQ72)</f>
        <v>5.5</v>
      </c>
      <c r="AR56" s="6">
        <f>IF(AQ55="sv",AQ55,AQ56)</f>
        <v>5.5</v>
      </c>
      <c r="AS56" s="6">
        <f>IF(AR56="sv",AR57,AR56)</f>
        <v>5.5</v>
      </c>
      <c r="AT56" s="129">
        <f>IF(AS55="sv",AS55,AS56)</f>
        <v>5.5</v>
      </c>
      <c r="AU56" s="129"/>
      <c r="AX56" s="6">
        <f>IF(AX72="sv",AX73,AX72)</f>
        <v>5.5</v>
      </c>
      <c r="AY56" s="6" t="str">
        <f>IF(AX55="sv",AX55,AX56)</f>
        <v>SV</v>
      </c>
      <c r="AZ56" s="6">
        <f>IF(AY56="sv",AY57,AY56)</f>
        <v>6</v>
      </c>
      <c r="BA56" s="129">
        <f>IF(AZ55="sv",AZ55,AZ56)</f>
        <v>6</v>
      </c>
      <c r="BB56" s="129"/>
      <c r="BE56" s="6">
        <f>IF(BE72="sv",BE73,BE72)</f>
        <v>6.5</v>
      </c>
      <c r="BF56" s="6">
        <f>IF(BE55="sv",BE55,BE56)</f>
        <v>6.5</v>
      </c>
      <c r="BG56" s="6">
        <f>IF(BF56="sv",BF57,BF56)</f>
        <v>6.5</v>
      </c>
      <c r="BH56" s="129">
        <f>IF(BG55="sv",BG55,BG56)</f>
        <v>6.5</v>
      </c>
      <c r="BI56" s="129"/>
      <c r="BL56" s="6">
        <f>IF(BL72="sv",BL73,BL72)</f>
        <v>0</v>
      </c>
      <c r="BM56" s="6" t="str">
        <f>IF(BL55="sv",BL55,BL56)</f>
        <v>SV</v>
      </c>
      <c r="BN56" s="6" t="str">
        <f>IF(BM56="sv",BM57,BM56)</f>
        <v>SV</v>
      </c>
      <c r="BO56" s="129" t="str">
        <f>IF(BN55="sv",BN55,BN56)</f>
        <v>SV</v>
      </c>
      <c r="BP56" s="129"/>
    </row>
    <row r="57" spans="1:68" ht="12.75">
      <c r="A57" s="6" t="str">
        <f>IF(A72="sv",A72,A73)</f>
        <v>SV</v>
      </c>
      <c r="B57" s="6" t="str">
        <f>A57</f>
        <v>SV</v>
      </c>
      <c r="C57" s="6" t="str">
        <f>IF(B56="sv",B56,B57)</f>
        <v>SV</v>
      </c>
      <c r="D57" s="129" t="str">
        <f>C57</f>
        <v>SV</v>
      </c>
      <c r="E57" s="129"/>
      <c r="H57" s="6">
        <f>IF(H72="sv",H72,H73)</f>
        <v>6</v>
      </c>
      <c r="I57" s="6">
        <f>H57</f>
        <v>6</v>
      </c>
      <c r="J57" s="6">
        <f>IF(I56="sv",I56,I57)</f>
        <v>6</v>
      </c>
      <c r="K57" s="129">
        <f>J57</f>
        <v>6</v>
      </c>
      <c r="L57" s="129"/>
      <c r="O57" s="6">
        <f>IF(O72="sv",O72,O73)</f>
        <v>5</v>
      </c>
      <c r="P57" s="6">
        <f>O57</f>
        <v>5</v>
      </c>
      <c r="Q57" s="6">
        <f>IF(P56="sv",P56,P57)</f>
        <v>5</v>
      </c>
      <c r="R57" s="129">
        <f>Q57</f>
        <v>5</v>
      </c>
      <c r="S57" s="129"/>
      <c r="V57" s="6">
        <f>IF(V72="sv",V72,V73)</f>
        <v>5.5</v>
      </c>
      <c r="W57" s="6">
        <f>V57</f>
        <v>5.5</v>
      </c>
      <c r="X57" s="6" t="str">
        <f>IF(W56="sv",W56,W57)</f>
        <v>SV</v>
      </c>
      <c r="Y57" s="129" t="str">
        <f>X57</f>
        <v>SV</v>
      </c>
      <c r="Z57" s="129"/>
      <c r="AC57" s="6">
        <f>IF(AC72="sv",AC72,AC73)</f>
        <v>6</v>
      </c>
      <c r="AD57" s="6">
        <f>AC57</f>
        <v>6</v>
      </c>
      <c r="AE57" s="6" t="str">
        <f>IF(AD56="sv",AD56,AD57)</f>
        <v>SV</v>
      </c>
      <c r="AF57" s="129" t="str">
        <f>AE57</f>
        <v>SV</v>
      </c>
      <c r="AG57" s="129"/>
      <c r="AJ57" s="6">
        <f>IF(AJ72="sv",AJ72,AJ73)</f>
        <v>6.5</v>
      </c>
      <c r="AK57" s="6">
        <f>AJ57</f>
        <v>6.5</v>
      </c>
      <c r="AL57" s="6" t="str">
        <f>IF(AK56="sv",AK56,AK57)</f>
        <v>SV</v>
      </c>
      <c r="AM57" s="129" t="str">
        <f>AL57</f>
        <v>SV</v>
      </c>
      <c r="AN57" s="129"/>
      <c r="AQ57" s="6">
        <f>IF(AQ72="sv",AQ72,AQ73)</f>
        <v>6</v>
      </c>
      <c r="AR57" s="6">
        <f>AQ57</f>
        <v>6</v>
      </c>
      <c r="AS57" s="6">
        <f>IF(AR56="sv",AR56,AR57)</f>
        <v>6</v>
      </c>
      <c r="AT57" s="129">
        <f>AS57</f>
        <v>6</v>
      </c>
      <c r="AU57" s="129"/>
      <c r="AX57" s="6">
        <f>IF(AX72="sv",AX72,AX73)</f>
        <v>6</v>
      </c>
      <c r="AY57" s="6">
        <f>AX57</f>
        <v>6</v>
      </c>
      <c r="AZ57" s="6" t="str">
        <f>IF(AY56="sv",AY56,AY57)</f>
        <v>SV</v>
      </c>
      <c r="BA57" s="129" t="str">
        <f>AZ57</f>
        <v>SV</v>
      </c>
      <c r="BB57" s="129"/>
      <c r="BE57" s="6" t="str">
        <f>IF(BE72="sv",BE72,BE73)</f>
        <v>SV</v>
      </c>
      <c r="BF57" s="6" t="str">
        <f>BE57</f>
        <v>SV</v>
      </c>
      <c r="BG57" s="6" t="str">
        <f>IF(BF56="sv",BF56,BF57)</f>
        <v>SV</v>
      </c>
      <c r="BH57" s="129" t="str">
        <f>BG57</f>
        <v>SV</v>
      </c>
      <c r="BI57" s="129"/>
      <c r="BL57" s="6" t="str">
        <f>IF(BL72="sv",BL72,BL73)</f>
        <v>SV</v>
      </c>
      <c r="BM57" s="6" t="str">
        <f>BL57</f>
        <v>SV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5.5</v>
      </c>
      <c r="B58" s="6">
        <f>A58</f>
        <v>5.5</v>
      </c>
      <c r="C58" s="6">
        <f>IF(B58="sv",B59,B58)</f>
        <v>5.5</v>
      </c>
      <c r="D58" s="130">
        <f>C58</f>
        <v>5.5</v>
      </c>
      <c r="E58" s="130"/>
      <c r="H58" s="6">
        <f>IF(H74="sv",H75,H74)</f>
        <v>6.5</v>
      </c>
      <c r="I58" s="6">
        <f>H58</f>
        <v>6.5</v>
      </c>
      <c r="J58" s="6">
        <f>IF(I58="sv",I59,I58)</f>
        <v>6.5</v>
      </c>
      <c r="K58" s="130">
        <f>J58</f>
        <v>6.5</v>
      </c>
      <c r="L58" s="130"/>
      <c r="O58" s="6">
        <f>IF(O74="sv",O75,O74)</f>
        <v>6</v>
      </c>
      <c r="P58" s="6">
        <f>O58</f>
        <v>6</v>
      </c>
      <c r="Q58" s="6">
        <f>IF(P58="sv",P59,P58)</f>
        <v>6</v>
      </c>
      <c r="R58" s="130">
        <f>Q58</f>
        <v>6</v>
      </c>
      <c r="S58" s="130"/>
      <c r="V58" s="6">
        <f>IF(V74="sv",V75,V74)</f>
        <v>6.5</v>
      </c>
      <c r="W58" s="6">
        <f>V58</f>
        <v>6.5</v>
      </c>
      <c r="X58" s="6">
        <f>IF(W58="sv",W59,W58)</f>
        <v>6.5</v>
      </c>
      <c r="Y58" s="130">
        <f>X58</f>
        <v>6.5</v>
      </c>
      <c r="Z58" s="130"/>
      <c r="AC58" s="6" t="str">
        <f>IF(AC74="sv",AC75,AC74)</f>
        <v>SV</v>
      </c>
      <c r="AD58" s="6" t="str">
        <f>AC58</f>
        <v>SV</v>
      </c>
      <c r="AE58" s="6">
        <f>IF(AD58="sv",AD59,AD58)</f>
        <v>6.5</v>
      </c>
      <c r="AF58" s="130">
        <f>AE58</f>
        <v>6.5</v>
      </c>
      <c r="AG58" s="130"/>
      <c r="AJ58" s="6">
        <f>IF(AJ74="sv",AJ75,AJ74)</f>
        <v>6</v>
      </c>
      <c r="AK58" s="6">
        <f>AJ58</f>
        <v>6</v>
      </c>
      <c r="AL58" s="6">
        <f>IF(AK58="sv",AK59,AK58)</f>
        <v>6</v>
      </c>
      <c r="AM58" s="130">
        <f>AL58</f>
        <v>6</v>
      </c>
      <c r="AN58" s="130"/>
      <c r="AQ58" s="6">
        <f>IF(AQ74="sv",AQ75,AQ74)</f>
        <v>6.5</v>
      </c>
      <c r="AR58" s="6">
        <f>AQ58</f>
        <v>6.5</v>
      </c>
      <c r="AS58" s="6">
        <f>IF(AR58="sv",AR59,AR58)</f>
        <v>6.5</v>
      </c>
      <c r="AT58" s="130">
        <f>AS58</f>
        <v>6.5</v>
      </c>
      <c r="AU58" s="130"/>
      <c r="AX58" s="6">
        <f>IF(AX74="sv",AX75,AX74)</f>
        <v>6</v>
      </c>
      <c r="AY58" s="6">
        <f>AX58</f>
        <v>6</v>
      </c>
      <c r="AZ58" s="6">
        <f>IF(AY58="sv",AY59,AY58)</f>
        <v>6</v>
      </c>
      <c r="BA58" s="130">
        <f>AZ58</f>
        <v>6</v>
      </c>
      <c r="BB58" s="130"/>
      <c r="BE58" s="6">
        <f>IF(BE74="sv",BE75,BE74)</f>
        <v>8</v>
      </c>
      <c r="BF58" s="6">
        <f>BE58</f>
        <v>8</v>
      </c>
      <c r="BG58" s="6">
        <f>IF(BF58="sv",BF59,BF58)</f>
        <v>8</v>
      </c>
      <c r="BH58" s="130">
        <f>BG58</f>
        <v>8</v>
      </c>
      <c r="BI58" s="130"/>
      <c r="BL58" s="6">
        <f>IF(BL74="sv",BL75,BL74)</f>
        <v>7</v>
      </c>
      <c r="BM58" s="6">
        <f>BL58</f>
        <v>7</v>
      </c>
      <c r="BN58" s="6">
        <f>IF(BM58="sv",BM59,BM58)</f>
        <v>7</v>
      </c>
      <c r="BO58" s="130">
        <f>BN58</f>
        <v>7</v>
      </c>
      <c r="BP58" s="130"/>
    </row>
    <row r="59" spans="1:68" ht="12.75">
      <c r="A59" s="6" t="str">
        <f>IF(A74="sv",A74,A75)</f>
        <v>SV</v>
      </c>
      <c r="B59" s="6">
        <f>IF(A59="sv",A60,A59)</f>
        <v>6</v>
      </c>
      <c r="C59" s="6">
        <f>IF(B58="sv",B58,B59)</f>
        <v>6</v>
      </c>
      <c r="D59" s="130">
        <f>IF(C59="sv",C60,C59)</f>
        <v>6</v>
      </c>
      <c r="E59" s="130"/>
      <c r="H59" s="6">
        <f>IF(H74="sv",H74,H75)</f>
        <v>5.5</v>
      </c>
      <c r="I59" s="6">
        <f>IF(H59="sv",H60,H59)</f>
        <v>5.5</v>
      </c>
      <c r="J59" s="6">
        <f>IF(I58="sv",I58,I59)</f>
        <v>5.5</v>
      </c>
      <c r="K59" s="130">
        <f>IF(J59="sv",J60,J59)</f>
        <v>5.5</v>
      </c>
      <c r="L59" s="130"/>
      <c r="O59" s="6" t="str">
        <f>IF(O74="sv",O74,O75)</f>
        <v>SV</v>
      </c>
      <c r="P59" s="6">
        <f>IF(O59="sv",O60,O59)</f>
        <v>5.5</v>
      </c>
      <c r="Q59" s="6">
        <f>IF(P58="sv",P58,P59)</f>
        <v>5.5</v>
      </c>
      <c r="R59" s="130">
        <f>IF(Q59="sv",Q60,Q59)</f>
        <v>5.5</v>
      </c>
      <c r="S59" s="130"/>
      <c r="V59" s="6" t="str">
        <f>IF(V74="sv",V74,V75)</f>
        <v>SV</v>
      </c>
      <c r="W59" s="6">
        <f>IF(V59="sv",V60,V59)</f>
        <v>0</v>
      </c>
      <c r="X59" s="6">
        <f>IF(W58="sv",W58,W59)</f>
        <v>0</v>
      </c>
      <c r="Y59" s="130">
        <f>IF(X59="sv",X60,X59)</f>
        <v>0</v>
      </c>
      <c r="Z59" s="130"/>
      <c r="AC59" s="6" t="str">
        <f>IF(AC74="sv",AC74,AC75)</f>
        <v>SV</v>
      </c>
      <c r="AD59" s="6">
        <f>IF(AC59="sv",AC60,AC59)</f>
        <v>6.5</v>
      </c>
      <c r="AE59" s="6" t="str">
        <f>IF(AD58="sv",AD58,AD59)</f>
        <v>SV</v>
      </c>
      <c r="AF59" s="130">
        <f>IF(AE59="sv",AE60,AE59)</f>
        <v>5</v>
      </c>
      <c r="AG59" s="130"/>
      <c r="AJ59" s="6" t="str">
        <f>IF(AJ74="sv",AJ74,AJ75)</f>
        <v>SV</v>
      </c>
      <c r="AK59" s="6">
        <f>IF(AJ59="sv",AJ60,AJ59)</f>
        <v>0</v>
      </c>
      <c r="AL59" s="6">
        <f>IF(AK58="sv",AK58,AK59)</f>
        <v>0</v>
      </c>
      <c r="AM59" s="130">
        <f>IF(AL59="sv",AL60,AL59)</f>
        <v>0</v>
      </c>
      <c r="AN59" s="130"/>
      <c r="AQ59" s="6" t="str">
        <f>IF(AQ74="sv",AQ74,AQ75)</f>
        <v>SV</v>
      </c>
      <c r="AR59" s="6">
        <f>IF(AQ59="sv",AQ60,AQ59)</f>
        <v>5</v>
      </c>
      <c r="AS59" s="6">
        <f>IF(AR58="sv",AR58,AR59)</f>
        <v>5</v>
      </c>
      <c r="AT59" s="130">
        <f>IF(AS59="sv",AS60,AS59)</f>
        <v>5</v>
      </c>
      <c r="AU59" s="130"/>
      <c r="AX59" s="6" t="str">
        <f>IF(AX74="sv",AX74,AX75)</f>
        <v>SV</v>
      </c>
      <c r="AY59" s="6">
        <f>IF(AX59="sv",AX60,AX59)</f>
        <v>5.5</v>
      </c>
      <c r="AZ59" s="6">
        <f>IF(AY58="sv",AY58,AY59)</f>
        <v>5.5</v>
      </c>
      <c r="BA59" s="130">
        <f>IF(AZ59="sv",AZ60,AZ59)</f>
        <v>5.5</v>
      </c>
      <c r="BB59" s="130"/>
      <c r="BE59" s="6">
        <f>IF(BE74="sv",BE74,BE75)</f>
        <v>7</v>
      </c>
      <c r="BF59" s="6">
        <f>IF(BE59="sv",BE60,BE59)</f>
        <v>7</v>
      </c>
      <c r="BG59" s="6">
        <f>IF(BF58="sv",BF58,BF59)</f>
        <v>7</v>
      </c>
      <c r="BH59" s="130">
        <f>IF(BG59="sv",BG60,BG59)</f>
        <v>7</v>
      </c>
      <c r="BI59" s="130"/>
      <c r="BL59" s="6" t="str">
        <f>IF(BL74="sv",BL74,BL75)</f>
        <v>SV</v>
      </c>
      <c r="BM59" s="6" t="str">
        <f>IF(BL59="sv",BL60,BL59)</f>
        <v>SV</v>
      </c>
      <c r="BN59" s="6" t="str">
        <f>IF(BM58="sv",BM58,BM59)</f>
        <v>SV</v>
      </c>
      <c r="BO59" s="130" t="str">
        <f>IF(BN59="sv",BN60,BN59)</f>
        <v>SV</v>
      </c>
      <c r="BP59" s="130"/>
    </row>
    <row r="60" spans="1:68" ht="12.75">
      <c r="A60" s="6">
        <f>IF(A76="sv",A77,A76)</f>
        <v>6</v>
      </c>
      <c r="B60" s="6" t="str">
        <f>IF(A59="sv",A59,A60)</f>
        <v>SV</v>
      </c>
      <c r="C60" s="6">
        <f>IF(B60="sv",B61,B60)</f>
        <v>5.5</v>
      </c>
      <c r="D60" s="130">
        <f>IF(C59="sv",C59,C60)</f>
        <v>5.5</v>
      </c>
      <c r="E60" s="130"/>
      <c r="H60" s="6">
        <f>IF(H76="sv",H77,H76)</f>
        <v>5.5</v>
      </c>
      <c r="I60" s="6">
        <f>IF(H59="sv",H59,H60)</f>
        <v>5.5</v>
      </c>
      <c r="J60" s="6">
        <f>IF(I60="sv",I61,I60)</f>
        <v>5.5</v>
      </c>
      <c r="K60" s="130">
        <f>IF(J59="sv",J59,J60)</f>
        <v>5.5</v>
      </c>
      <c r="L60" s="130"/>
      <c r="O60" s="6">
        <f>IF(O76="sv",O77,O76)</f>
        <v>5.5</v>
      </c>
      <c r="P60" s="6" t="str">
        <f>IF(O59="sv",O59,O60)</f>
        <v>SV</v>
      </c>
      <c r="Q60" s="6">
        <f>IF(P60="sv",P61,P60)</f>
        <v>6.5</v>
      </c>
      <c r="R60" s="130">
        <f>IF(Q59="sv",Q59,Q60)</f>
        <v>6.5</v>
      </c>
      <c r="S60" s="130"/>
      <c r="V60" s="6">
        <f>IF(V76="sv",V77,V76)</f>
        <v>0</v>
      </c>
      <c r="W60" s="6" t="str">
        <f>IF(V59="sv",V59,V60)</f>
        <v>SV</v>
      </c>
      <c r="X60" s="6" t="str">
        <f>IF(W60="sv",W61,W60)</f>
        <v>SV</v>
      </c>
      <c r="Y60" s="130" t="str">
        <f>IF(X59="sv",X59,X60)</f>
        <v>SV</v>
      </c>
      <c r="Z60" s="130"/>
      <c r="AC60" s="6">
        <f>IF(AC76="sv",AC77,AC76)</f>
        <v>6.5</v>
      </c>
      <c r="AD60" s="6" t="str">
        <f>IF(AC59="sv",AC59,AC60)</f>
        <v>SV</v>
      </c>
      <c r="AE60" s="6">
        <f>IF(AD60="sv",AD61,AD60)</f>
        <v>5</v>
      </c>
      <c r="AF60" s="130" t="str">
        <f>IF(AE59="sv",AE59,AE60)</f>
        <v>SV</v>
      </c>
      <c r="AG60" s="130"/>
      <c r="AJ60" s="6">
        <f>IF(AJ76="sv",AJ77,AJ76)</f>
        <v>0</v>
      </c>
      <c r="AK60" s="6" t="str">
        <f>IF(AJ59="sv",AJ59,AJ60)</f>
        <v>SV</v>
      </c>
      <c r="AL60" s="6" t="str">
        <f>IF(AK60="sv",AK61,AK60)</f>
        <v>SV</v>
      </c>
      <c r="AM60" s="130" t="str">
        <f>IF(AL59="sv",AL59,AL60)</f>
        <v>SV</v>
      </c>
      <c r="AN60" s="130"/>
      <c r="AQ60" s="6">
        <f>IF(AQ76="sv",AQ77,AQ76)</f>
        <v>5</v>
      </c>
      <c r="AR60" s="6" t="str">
        <f>IF(AQ59="sv",AQ59,AQ60)</f>
        <v>SV</v>
      </c>
      <c r="AS60" s="6" t="str">
        <f>IF(AR60="sv",AR61,AR60)</f>
        <v>SV</v>
      </c>
      <c r="AT60" s="130" t="str">
        <f>IF(AS59="sv",AS59,AS60)</f>
        <v>SV</v>
      </c>
      <c r="AU60" s="130"/>
      <c r="AX60" s="6">
        <f>IF(AX76="sv",AX77,AX76)</f>
        <v>5.5</v>
      </c>
      <c r="AY60" s="6" t="str">
        <f>IF(AX59="sv",AX59,AX60)</f>
        <v>SV</v>
      </c>
      <c r="AZ60" s="6">
        <f>IF(AY60="sv",AY61,AY60)</f>
        <v>5.5</v>
      </c>
      <c r="BA60" s="130">
        <f>IF(AZ59="sv",AZ59,AZ60)</f>
        <v>5.5</v>
      </c>
      <c r="BB60" s="130"/>
      <c r="BE60" s="6">
        <f>IF(BE76="sv",BE77,BE76)</f>
        <v>6.5</v>
      </c>
      <c r="BF60" s="6">
        <f>IF(BE59="sv",BE59,BE60)</f>
        <v>6.5</v>
      </c>
      <c r="BG60" s="6">
        <f>IF(BF60="sv",BF61,BF60)</f>
        <v>6.5</v>
      </c>
      <c r="BH60" s="130">
        <f>IF(BG59="sv",BG59,BG60)</f>
        <v>6.5</v>
      </c>
      <c r="BI60" s="130"/>
      <c r="BL60" s="6" t="str">
        <f>IF(BL76="sv",BL77,BL76)</f>
        <v>SV</v>
      </c>
      <c r="BM60" s="6" t="str">
        <f>IF(BL59="sv",BL59,BL60)</f>
        <v>SV</v>
      </c>
      <c r="BN60" s="6" t="str">
        <f>IF(BM60="sv",BM61,BM60)</f>
        <v>SV</v>
      </c>
      <c r="BO60" s="130" t="str">
        <f>IF(BN59="sv",BN59,BN60)</f>
        <v>SV</v>
      </c>
      <c r="BP60" s="130"/>
    </row>
    <row r="61" spans="1:68" ht="12.75">
      <c r="A61" s="6">
        <f>IF(A76="sv",A76,A77)</f>
        <v>5.5</v>
      </c>
      <c r="B61" s="6">
        <f>A61</f>
        <v>5.5</v>
      </c>
      <c r="C61" s="6" t="str">
        <f>IF(B60="sv",B60,B61)</f>
        <v>SV</v>
      </c>
      <c r="D61" s="130" t="str">
        <f>C61</f>
        <v>SV</v>
      </c>
      <c r="E61" s="130"/>
      <c r="H61" s="6" t="str">
        <f>IF(H76="sv",H76,H77)</f>
        <v>SV</v>
      </c>
      <c r="I61" s="6" t="str">
        <f>H61</f>
        <v>SV</v>
      </c>
      <c r="J61" s="6" t="str">
        <f>IF(I60="sv",I60,I61)</f>
        <v>SV</v>
      </c>
      <c r="K61" s="130" t="str">
        <f>J61</f>
        <v>SV</v>
      </c>
      <c r="L61" s="130"/>
      <c r="O61" s="6">
        <f>IF(O76="sv",O76,O77)</f>
        <v>6.5</v>
      </c>
      <c r="P61" s="6">
        <f>O61</f>
        <v>6.5</v>
      </c>
      <c r="Q61" s="6" t="str">
        <f>IF(P60="sv",P60,P61)</f>
        <v>SV</v>
      </c>
      <c r="R61" s="130" t="str">
        <f>Q61</f>
        <v>SV</v>
      </c>
      <c r="S61" s="130"/>
      <c r="V61" s="6" t="str">
        <f>IF(V76="sv",V76,V77)</f>
        <v>SV</v>
      </c>
      <c r="W61" s="6" t="str">
        <f>V61</f>
        <v>SV</v>
      </c>
      <c r="X61" s="6" t="str">
        <f>IF(W60="sv",W60,W61)</f>
        <v>SV</v>
      </c>
      <c r="Y61" s="130" t="str">
        <f>X61</f>
        <v>SV</v>
      </c>
      <c r="Z61" s="130"/>
      <c r="AC61" s="6">
        <f>IF(AC76="sv",AC76,AC77)</f>
        <v>5</v>
      </c>
      <c r="AD61" s="6">
        <f>AC61</f>
        <v>5</v>
      </c>
      <c r="AE61" s="6" t="str">
        <f>IF(AD60="sv",AD60,AD61)</f>
        <v>SV</v>
      </c>
      <c r="AF61" s="130" t="str">
        <f>AE61</f>
        <v>SV</v>
      </c>
      <c r="AG61" s="130"/>
      <c r="AJ61" s="6" t="str">
        <f>IF(AJ76="sv",AJ76,AJ77)</f>
        <v>SV</v>
      </c>
      <c r="AK61" s="6" t="str">
        <f>AJ61</f>
        <v>SV</v>
      </c>
      <c r="AL61" s="6" t="str">
        <f>IF(AK60="sv",AK60,AK61)</f>
        <v>SV</v>
      </c>
      <c r="AM61" s="130" t="str">
        <f>AL61</f>
        <v>SV</v>
      </c>
      <c r="AN61" s="130"/>
      <c r="AQ61" s="6" t="str">
        <f>IF(AQ76="sv",AQ76,AQ77)</f>
        <v>SV</v>
      </c>
      <c r="AR61" s="6" t="str">
        <f>AQ61</f>
        <v>SV</v>
      </c>
      <c r="AS61" s="6" t="str">
        <f>IF(AR60="sv",AR60,AR61)</f>
        <v>SV</v>
      </c>
      <c r="AT61" s="130" t="str">
        <f>AS61</f>
        <v>SV</v>
      </c>
      <c r="AU61" s="130"/>
      <c r="AX61" s="6">
        <f>IF(AX76="sv",AX76,AX77)</f>
        <v>5.5</v>
      </c>
      <c r="AY61" s="6">
        <f>AX61</f>
        <v>5.5</v>
      </c>
      <c r="AZ61" s="6" t="str">
        <f>IF(AY60="sv",AY60,AY61)</f>
        <v>SV</v>
      </c>
      <c r="BA61" s="130" t="str">
        <f>AZ61</f>
        <v>SV</v>
      </c>
      <c r="BB61" s="130"/>
      <c r="BE61" s="6" t="str">
        <f>IF(BE76="sv",BE76,BE77)</f>
        <v>SV</v>
      </c>
      <c r="BF61" s="6" t="str">
        <f>BE61</f>
        <v>SV</v>
      </c>
      <c r="BG61" s="6" t="str">
        <f>IF(BF60="sv",BF60,BF61)</f>
        <v>SV</v>
      </c>
      <c r="BH61" s="130" t="str">
        <f>BG61</f>
        <v>SV</v>
      </c>
      <c r="BI61" s="130"/>
      <c r="BL61" s="6" t="str">
        <f>IF(BL76="sv",BL76,BL77)</f>
        <v>SV</v>
      </c>
      <c r="BM61" s="6" t="str">
        <f>BL61</f>
        <v>SV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>
        <f>IF(A78="sv",A79,A78)</f>
        <v>5</v>
      </c>
      <c r="B62" s="6">
        <f>A62</f>
        <v>5</v>
      </c>
      <c r="C62" s="6">
        <f>IF(B62="sv",B63,B62)</f>
        <v>5</v>
      </c>
      <c r="D62" s="129">
        <f>C62</f>
        <v>5</v>
      </c>
      <c r="E62" s="129"/>
      <c r="H62" s="6">
        <f>IF(H78="sv",H79,H78)</f>
        <v>5.5</v>
      </c>
      <c r="I62" s="6">
        <f>H62</f>
        <v>5.5</v>
      </c>
      <c r="J62" s="6">
        <f>IF(I62="sv",I63,I62)</f>
        <v>5.5</v>
      </c>
      <c r="K62" s="129">
        <f>J62</f>
        <v>5.5</v>
      </c>
      <c r="L62" s="129"/>
      <c r="O62" s="6">
        <f>IF(O78="sv",O79,O78)</f>
        <v>8</v>
      </c>
      <c r="P62" s="6">
        <f>O62</f>
        <v>8</v>
      </c>
      <c r="Q62" s="6">
        <f>IF(P62="sv",P63,P62)</f>
        <v>8</v>
      </c>
      <c r="R62" s="129">
        <f>Q62</f>
        <v>8</v>
      </c>
      <c r="S62" s="129"/>
      <c r="V62" s="6">
        <f>IF(V78="sv",V79,V78)</f>
        <v>7.5</v>
      </c>
      <c r="W62" s="6">
        <f>V62</f>
        <v>7.5</v>
      </c>
      <c r="X62" s="6">
        <f>IF(W62="sv",W63,W62)</f>
        <v>7.5</v>
      </c>
      <c r="Y62" s="129">
        <f>X62</f>
        <v>7.5</v>
      </c>
      <c r="Z62" s="129"/>
      <c r="AC62" s="6">
        <f>IF(AC78="sv",AC79,AC78)</f>
        <v>5</v>
      </c>
      <c r="AD62" s="6">
        <f>AC62</f>
        <v>5</v>
      </c>
      <c r="AE62" s="6">
        <f>IF(AD62="sv",AD63,AD62)</f>
        <v>5</v>
      </c>
      <c r="AF62" s="129">
        <f>AE62</f>
        <v>5</v>
      </c>
      <c r="AG62" s="129"/>
      <c r="AJ62" s="6">
        <f>IF(AJ78="sv",AJ79,AJ78)</f>
        <v>7</v>
      </c>
      <c r="AK62" s="6">
        <f>AJ62</f>
        <v>7</v>
      </c>
      <c r="AL62" s="6">
        <f>IF(AK62="sv",AK63,AK62)</f>
        <v>7</v>
      </c>
      <c r="AM62" s="129">
        <f>AL62</f>
        <v>7</v>
      </c>
      <c r="AN62" s="129"/>
      <c r="AQ62" s="6">
        <f>IF(AQ78="sv",AQ79,AQ78)</f>
        <v>10</v>
      </c>
      <c r="AR62" s="6">
        <f>AQ62</f>
        <v>10</v>
      </c>
      <c r="AS62" s="6">
        <f>IF(AR62="sv",AR63,AR62)</f>
        <v>10</v>
      </c>
      <c r="AT62" s="129">
        <f>AS62</f>
        <v>10</v>
      </c>
      <c r="AU62" s="129"/>
      <c r="AX62" s="6">
        <f>IF(AX78="sv",AX79,AX78)</f>
        <v>6.5</v>
      </c>
      <c r="AY62" s="6">
        <f>AX62</f>
        <v>6.5</v>
      </c>
      <c r="AZ62" s="6">
        <f>IF(AY62="sv",AY63,AY62)</f>
        <v>6.5</v>
      </c>
      <c r="BA62" s="129">
        <f>AZ62</f>
        <v>6.5</v>
      </c>
      <c r="BB62" s="129"/>
      <c r="BE62" s="6">
        <f>IF(BE78="sv",BE79,BE78)</f>
        <v>8</v>
      </c>
      <c r="BF62" s="6">
        <f>BE62</f>
        <v>8</v>
      </c>
      <c r="BG62" s="6">
        <f>IF(BF62="sv",BF63,BF62)</f>
        <v>8</v>
      </c>
      <c r="BH62" s="129">
        <f>BG62</f>
        <v>8</v>
      </c>
      <c r="BI62" s="129"/>
      <c r="BL62" s="6">
        <f>IF(BL78="sv",BL79,BL78)</f>
        <v>5.5</v>
      </c>
      <c r="BM62" s="6">
        <f>BL62</f>
        <v>5.5</v>
      </c>
      <c r="BN62" s="6">
        <f>IF(BM62="sv",BM63,BM62)</f>
        <v>5.5</v>
      </c>
      <c r="BO62" s="129">
        <f>BN62</f>
        <v>5.5</v>
      </c>
      <c r="BP62" s="129"/>
    </row>
    <row r="63" spans="1:68" ht="12.75">
      <c r="A63" s="6">
        <f>IF(A78="sv",A78,A79)</f>
        <v>9.5</v>
      </c>
      <c r="B63" s="6">
        <f>IF(A63="sv",A64,A63)</f>
        <v>9.5</v>
      </c>
      <c r="C63" s="6">
        <f>IF(B62="sv",B62,B63)</f>
        <v>9.5</v>
      </c>
      <c r="D63" s="129">
        <f>IF(C63="sv",C64,C63)</f>
        <v>9.5</v>
      </c>
      <c r="E63" s="129"/>
      <c r="H63" s="6">
        <f>IF(H78="sv",H78,H79)</f>
        <v>6</v>
      </c>
      <c r="I63" s="6">
        <f>IF(H63="sv",H64,H63)</f>
        <v>6</v>
      </c>
      <c r="J63" s="6">
        <f>IF(I62="sv",I62,I63)</f>
        <v>6</v>
      </c>
      <c r="K63" s="129">
        <f>IF(J63="sv",J64,J63)</f>
        <v>6</v>
      </c>
      <c r="L63" s="129"/>
      <c r="O63" s="6">
        <f>IF(O78="sv",O78,O79)</f>
        <v>5</v>
      </c>
      <c r="P63" s="6">
        <f>IF(O63="sv",O64,O63)</f>
        <v>5</v>
      </c>
      <c r="Q63" s="6">
        <f>IF(P62="sv",P62,P63)</f>
        <v>5</v>
      </c>
      <c r="R63" s="129">
        <f>IF(Q63="sv",Q64,Q63)</f>
        <v>5</v>
      </c>
      <c r="S63" s="129"/>
      <c r="V63" s="6">
        <f>IF(V78="sv",V78,V79)</f>
        <v>6</v>
      </c>
      <c r="W63" s="6">
        <f>IF(V63="sv",V64,V63)</f>
        <v>6</v>
      </c>
      <c r="X63" s="6">
        <f>IF(W62="sv",W62,W63)</f>
        <v>6</v>
      </c>
      <c r="Y63" s="129">
        <f>IF(X63="sv",X64,X63)</f>
        <v>6</v>
      </c>
      <c r="Z63" s="129"/>
      <c r="AC63" s="6">
        <f>IF(AC78="sv",AC78,AC79)</f>
        <v>10</v>
      </c>
      <c r="AD63" s="6">
        <f>IF(AC63="sv",AC64,AC63)</f>
        <v>10</v>
      </c>
      <c r="AE63" s="6">
        <f>IF(AD62="sv",AD62,AD63)</f>
        <v>10</v>
      </c>
      <c r="AF63" s="129">
        <f>IF(AE63="sv",AE64,AE63)</f>
        <v>10</v>
      </c>
      <c r="AG63" s="129"/>
      <c r="AJ63" s="6">
        <f>IF(AJ78="sv",AJ78,AJ79)</f>
        <v>7</v>
      </c>
      <c r="AK63" s="6">
        <f>IF(AJ63="sv",AJ64,AJ63)</f>
        <v>7</v>
      </c>
      <c r="AL63" s="6">
        <f>IF(AK62="sv",AK62,AK63)</f>
        <v>7</v>
      </c>
      <c r="AM63" s="129">
        <f>IF(AL63="sv",AL64,AL63)</f>
        <v>7</v>
      </c>
      <c r="AN63" s="129"/>
      <c r="AQ63" s="6">
        <f>IF(AQ78="sv",AQ78,AQ79)</f>
        <v>8</v>
      </c>
      <c r="AR63" s="6">
        <f>IF(AQ63="sv",AQ64,AQ63)</f>
        <v>8</v>
      </c>
      <c r="AS63" s="6">
        <f>IF(AR62="sv",AR62,AR63)</f>
        <v>8</v>
      </c>
      <c r="AT63" s="129">
        <f>IF(AS63="sv",AS64,AS63)</f>
        <v>8</v>
      </c>
      <c r="AU63" s="129"/>
      <c r="AX63" s="6">
        <f>IF(AX78="sv",AX78,AX79)</f>
        <v>7.5</v>
      </c>
      <c r="AY63" s="6">
        <f>IF(AX63="sv",AX64,AX63)</f>
        <v>7.5</v>
      </c>
      <c r="AZ63" s="6">
        <f>IF(AY62="sv",AY62,AY63)</f>
        <v>7.5</v>
      </c>
      <c r="BA63" s="129">
        <f>IF(AZ63="sv",AZ64,AZ63)</f>
        <v>7.5</v>
      </c>
      <c r="BB63" s="129"/>
      <c r="BE63" s="6">
        <f>IF(BE78="sv",BE78,BE79)</f>
        <v>6</v>
      </c>
      <c r="BF63" s="6">
        <f>IF(BE63="sv",BE64,BE63)</f>
        <v>6</v>
      </c>
      <c r="BG63" s="6">
        <f>IF(BF62="sv",BF62,BF63)</f>
        <v>6</v>
      </c>
      <c r="BH63" s="129">
        <f>IF(BG63="sv",BG64,BG63)</f>
        <v>6</v>
      </c>
      <c r="BI63" s="129"/>
      <c r="BL63" s="6">
        <f>IF(BL78="sv",BL78,BL79)</f>
        <v>5</v>
      </c>
      <c r="BM63" s="6">
        <f>IF(BL63="sv",BL64,BL63)</f>
        <v>5</v>
      </c>
      <c r="BN63" s="6">
        <f>IF(BM62="sv",BM62,BM63)</f>
        <v>5</v>
      </c>
      <c r="BO63" s="129">
        <f>IF(BN63="sv",BN64,BN63)</f>
        <v>5</v>
      </c>
      <c r="BP63" s="129"/>
    </row>
    <row r="64" spans="1:68" ht="12.75">
      <c r="A64" s="6">
        <f>IF(A80="sv",A81,A80)</f>
        <v>5</v>
      </c>
      <c r="B64" s="6">
        <f>IF(A63="sv",A63,A64)</f>
        <v>5</v>
      </c>
      <c r="C64" s="6">
        <f>IF(B64="sv",B65,B64)</f>
        <v>5</v>
      </c>
      <c r="D64" s="129">
        <f>IF(C63="sv",C63,C64)</f>
        <v>5</v>
      </c>
      <c r="E64" s="129"/>
      <c r="H64" s="6">
        <f>IF(H80="sv",H81,H80)</f>
        <v>6</v>
      </c>
      <c r="I64" s="6">
        <f>IF(H63="sv",H63,H64)</f>
        <v>6</v>
      </c>
      <c r="J64" s="6">
        <f>IF(I64="sv",I65,I64)</f>
        <v>6</v>
      </c>
      <c r="K64" s="129">
        <f>IF(J63="sv",J63,J64)</f>
        <v>6</v>
      </c>
      <c r="L64" s="129"/>
      <c r="O64" s="6">
        <f>IF(O80="sv",O81,O80)</f>
        <v>6</v>
      </c>
      <c r="P64" s="6">
        <f>IF(O63="sv",O63,O64)</f>
        <v>6</v>
      </c>
      <c r="Q64" s="6">
        <f>IF(P64="sv",P65,P64)</f>
        <v>6</v>
      </c>
      <c r="R64" s="129">
        <f>IF(Q63="sv",Q63,Q64)</f>
        <v>6</v>
      </c>
      <c r="S64" s="129"/>
      <c r="V64" s="6">
        <f>IF(V80="sv",V81,V80)</f>
        <v>6.5</v>
      </c>
      <c r="W64" s="6">
        <f>IF(V63="sv",V63,V64)</f>
        <v>6.5</v>
      </c>
      <c r="X64" s="6">
        <f>IF(W64="sv",W65,W64)</f>
        <v>6.5</v>
      </c>
      <c r="Y64" s="129">
        <f>IF(X63="sv",X63,X64)</f>
        <v>6.5</v>
      </c>
      <c r="Z64" s="129"/>
      <c r="AC64" s="6">
        <f>IF(AC80="sv",AC81,AC80)</f>
        <v>5.5</v>
      </c>
      <c r="AD64" s="6">
        <f>IF(AC63="sv",AC63,AC64)</f>
        <v>5.5</v>
      </c>
      <c r="AE64" s="6">
        <f>IF(AD64="sv",AD65,AD64)</f>
        <v>5.5</v>
      </c>
      <c r="AF64" s="129">
        <f>IF(AE63="sv",AE63,AE64)</f>
        <v>5.5</v>
      </c>
      <c r="AG64" s="129"/>
      <c r="AJ64" s="6">
        <f>IF(AJ80="sv",AJ81,AJ80)</f>
        <v>6</v>
      </c>
      <c r="AK64" s="6">
        <f>IF(AJ63="sv",AJ63,AJ64)</f>
        <v>6</v>
      </c>
      <c r="AL64" s="6">
        <f>IF(AK64="sv",AK65,AK64)</f>
        <v>6</v>
      </c>
      <c r="AM64" s="129">
        <f>IF(AL63="sv",AL63,AL64)</f>
        <v>6</v>
      </c>
      <c r="AN64" s="129"/>
      <c r="AQ64" s="6">
        <f>IF(AQ80="sv",AQ81,AQ80)</f>
        <v>5.5</v>
      </c>
      <c r="AR64" s="6">
        <f>IF(AQ63="sv",AQ63,AQ64)</f>
        <v>5.5</v>
      </c>
      <c r="AS64" s="6">
        <f>IF(AR64="sv",AR65,AR64)</f>
        <v>5.5</v>
      </c>
      <c r="AT64" s="129">
        <f>IF(AS63="sv",AS63,AS64)</f>
        <v>5.5</v>
      </c>
      <c r="AU64" s="129"/>
      <c r="AX64" s="6">
        <f>IF(AX80="sv",AX81,AX80)</f>
        <v>6</v>
      </c>
      <c r="AY64" s="6">
        <f>IF(AX63="sv",AX63,AX64)</f>
        <v>6</v>
      </c>
      <c r="AZ64" s="6">
        <f>IF(AY64="sv",AY65,AY64)</f>
        <v>6</v>
      </c>
      <c r="BA64" s="129">
        <f>IF(AZ63="sv",AZ63,AZ64)</f>
        <v>6</v>
      </c>
      <c r="BB64" s="129"/>
      <c r="BE64" s="6">
        <f>IF(BE80="sv",BE81,BE80)</f>
        <v>5.5</v>
      </c>
      <c r="BF64" s="6">
        <f>IF(BE63="sv",BE63,BE64)</f>
        <v>5.5</v>
      </c>
      <c r="BG64" s="6">
        <f>IF(BF64="sv",BF65,BF64)</f>
        <v>5.5</v>
      </c>
      <c r="BH64" s="129">
        <f>IF(BG63="sv",BG63,BG64)</f>
        <v>5.5</v>
      </c>
      <c r="BI64" s="129"/>
      <c r="BL64" s="6" t="str">
        <f>IF(BL80="sv",BL81,BL80)</f>
        <v>SV</v>
      </c>
      <c r="BM64" s="6" t="str">
        <f>IF(BL63="sv",BL63,BL64)</f>
        <v>SV</v>
      </c>
      <c r="BN64" s="6" t="str">
        <f>IF(BM64="sv",BM65,BM64)</f>
        <v>SV</v>
      </c>
      <c r="BO64" s="129" t="str">
        <f>IF(BN63="sv",BN63,BN64)</f>
        <v>SV</v>
      </c>
      <c r="BP64" s="129"/>
    </row>
    <row r="65" spans="1:68" ht="12.75">
      <c r="A65" s="6">
        <f>IF(A80="sv",A80,A81)</f>
        <v>5.5</v>
      </c>
      <c r="B65" s="6">
        <f>A65</f>
        <v>5.5</v>
      </c>
      <c r="C65" s="6">
        <f>IF(B64="sv",B64,B65)</f>
        <v>5.5</v>
      </c>
      <c r="D65" s="132">
        <f>C65</f>
        <v>5.5</v>
      </c>
      <c r="E65" s="129"/>
      <c r="H65" s="6">
        <f>IF(H80="sv",H80,H81)</f>
        <v>5.5</v>
      </c>
      <c r="I65" s="6">
        <f>H65</f>
        <v>5.5</v>
      </c>
      <c r="J65" s="23">
        <f>IF(I64="sv",I64,I65)</f>
        <v>5.5</v>
      </c>
      <c r="K65" s="129">
        <f>J65</f>
        <v>5.5</v>
      </c>
      <c r="L65" s="129"/>
      <c r="O65" s="6" t="str">
        <f>IF(O80="sv",O80,O81)</f>
        <v>SV</v>
      </c>
      <c r="P65" s="23" t="str">
        <f>O65</f>
        <v>SV</v>
      </c>
      <c r="Q65" s="6" t="str">
        <f>IF(P64="sv",P64,P65)</f>
        <v>SV</v>
      </c>
      <c r="R65" s="129" t="str">
        <f>Q65</f>
        <v>SV</v>
      </c>
      <c r="S65" s="132"/>
      <c r="V65" s="23" t="str">
        <f>IF(V80="sv",V80,V81)</f>
        <v>SV</v>
      </c>
      <c r="W65" s="6" t="str">
        <f>V65</f>
        <v>SV</v>
      </c>
      <c r="X65" s="6" t="str">
        <f>IF(W64="sv",W64,W65)</f>
        <v>SV</v>
      </c>
      <c r="Y65" s="132" t="str">
        <f>X65</f>
        <v>SV</v>
      </c>
      <c r="Z65" s="129"/>
      <c r="AC65" s="6">
        <f>IF(AC80="sv",AC80,AC81)</f>
        <v>5</v>
      </c>
      <c r="AD65" s="6">
        <f>AC65</f>
        <v>5</v>
      </c>
      <c r="AE65" s="6">
        <f>IF(AD64="sv",AD64,AD65)</f>
        <v>5</v>
      </c>
      <c r="AF65" s="129">
        <f>AE65</f>
        <v>5</v>
      </c>
      <c r="AG65" s="129"/>
      <c r="AJ65" s="6">
        <f>IF(AJ80="sv",AJ80,AJ81)</f>
        <v>6.5</v>
      </c>
      <c r="AK65" s="6">
        <f>AJ65</f>
        <v>6.5</v>
      </c>
      <c r="AL65" s="6">
        <f>IF(AK64="sv",AK64,AK65)</f>
        <v>6.5</v>
      </c>
      <c r="AM65" s="129">
        <f>AL65</f>
        <v>6.5</v>
      </c>
      <c r="AN65" s="129"/>
      <c r="AQ65" s="6" t="str">
        <f>IF(AQ80="sv",AQ80,AQ81)</f>
        <v>SV</v>
      </c>
      <c r="AR65" s="6" t="str">
        <f>AQ65</f>
        <v>SV</v>
      </c>
      <c r="AS65" s="6" t="str">
        <f>IF(AR64="sv",AR64,AR65)</f>
        <v>SV</v>
      </c>
      <c r="AT65" s="129" t="str">
        <f>AS65</f>
        <v>SV</v>
      </c>
      <c r="AU65" s="129"/>
      <c r="AX65" s="6" t="str">
        <f>IF(AX80="sv",AX80,AX81)</f>
        <v>SV</v>
      </c>
      <c r="AY65" s="6" t="str">
        <f>AX65</f>
        <v>SV</v>
      </c>
      <c r="AZ65" s="6" t="str">
        <f>IF(AY64="sv",AY64,AY65)</f>
        <v>SV</v>
      </c>
      <c r="BA65" s="129" t="str">
        <f>AZ65</f>
        <v>SV</v>
      </c>
      <c r="BB65" s="129"/>
      <c r="BE65" s="6" t="str">
        <f>IF(BE80="sv",BE80,BE81)</f>
        <v>SV</v>
      </c>
      <c r="BF65" s="6" t="str">
        <f>BE65</f>
        <v>SV</v>
      </c>
      <c r="BG65" s="6" t="str">
        <f>IF(BF64="sv",BF64,BF65)</f>
        <v>SV</v>
      </c>
      <c r="BH65" s="129" t="str">
        <f>BG65</f>
        <v>SV</v>
      </c>
      <c r="BI65" s="129"/>
      <c r="BL65" s="6" t="str">
        <f>IF(BL80="sv",BL80,BL81)</f>
        <v>SV</v>
      </c>
      <c r="BM65" s="6" t="str">
        <f>BL65</f>
        <v>SV</v>
      </c>
      <c r="BN65" s="6" t="str">
        <f>IF(BM64="sv",BM64,BM65)</f>
        <v>SV</v>
      </c>
      <c r="BO65" s="129" t="str">
        <f>BN65</f>
        <v>SV</v>
      </c>
      <c r="BP65" s="129"/>
    </row>
    <row r="66" spans="1:64" ht="12.75">
      <c r="A66" s="8">
        <f aca="true" t="shared" si="25" ref="A66:A81">IF(C15="SV","SV",SUM(C15:E15))</f>
        <v>5</v>
      </c>
      <c r="D66" s="21"/>
      <c r="G66" s="21"/>
      <c r="H66" s="22" t="str">
        <f>IF(F15="SV","SV",SUM(F15:H15))</f>
        <v>SV</v>
      </c>
      <c r="J66" s="21"/>
      <c r="M66" s="21"/>
      <c r="O66" s="24">
        <f>IF(I15="SV","SV",SUM(I15:K15))</f>
        <v>5</v>
      </c>
      <c r="P66" s="21"/>
      <c r="S66" s="21"/>
      <c r="V66" s="8">
        <f>IF(L15="SV","SV",SUM(L15:N15))</f>
        <v>5</v>
      </c>
      <c r="Y66" s="21"/>
      <c r="AB66" s="21"/>
      <c r="AC66" s="22" t="str">
        <f>IF(O15="SV","SV",SUM(O15:Q15))</f>
        <v>SV</v>
      </c>
      <c r="AJ66" s="8" t="str">
        <f>IF(R15="SV","SV",SUM(R15:T15))</f>
        <v>SV</v>
      </c>
      <c r="AQ66" s="8" t="str">
        <f>IF(U15="SV","SV",SUM(U15:W15))</f>
        <v>SV</v>
      </c>
      <c r="AX66" s="8" t="str">
        <f>IF(X15="SV","SV",SUM(X15:Z15))</f>
        <v>SV</v>
      </c>
      <c r="BE66" s="8">
        <f>IF(AA15="SV","SV",SUM(AA15:AC15))</f>
        <v>5</v>
      </c>
      <c r="BL66" s="8">
        <f>IF(AD15="SV","SV",SUM(AD15:AF15))</f>
        <v>6</v>
      </c>
    </row>
    <row r="67" spans="1:64" ht="12.75">
      <c r="A67" s="8">
        <f t="shared" si="25"/>
        <v>5</v>
      </c>
      <c r="D67" s="21"/>
      <c r="G67" s="21"/>
      <c r="H67" s="22">
        <f aca="true" t="shared" si="26" ref="H67:H81">IF(F16="SV","SV",SUM(F16:H16))</f>
        <v>6</v>
      </c>
      <c r="J67" s="21"/>
      <c r="M67" s="21"/>
      <c r="O67" s="24">
        <f aca="true" t="shared" si="27" ref="O67:O81">IF(I16="SV","SV",SUM(I16:K16))</f>
        <v>5</v>
      </c>
      <c r="P67" s="21"/>
      <c r="S67" s="21"/>
      <c r="V67" s="8">
        <f aca="true" t="shared" si="28" ref="V67:V81">IF(L16="SV","SV",SUM(L16:N16))</f>
        <v>5</v>
      </c>
      <c r="Y67" s="21"/>
      <c r="AB67" s="21"/>
      <c r="AC67" s="22">
        <f aca="true" t="shared" si="29" ref="AC67:AC81">IF(O16="SV","SV",SUM(O16:Q16))</f>
        <v>5.5</v>
      </c>
      <c r="AJ67" s="8">
        <f aca="true" t="shared" si="30" ref="AJ67:AJ81">IF(R16="SV","SV",SUM(R16:T16))</f>
        <v>6</v>
      </c>
      <c r="AQ67" s="8">
        <f aca="true" t="shared" si="31" ref="AQ67:AQ81">IF(U16="SV","SV",SUM(U16:W16))</f>
        <v>3.5</v>
      </c>
      <c r="AX67" s="8">
        <f aca="true" t="shared" si="32" ref="AX67:AX81">IF(X16="SV","SV",SUM(X16:Z16))</f>
        <v>5</v>
      </c>
      <c r="BE67" s="8">
        <f aca="true" t="shared" si="33" ref="BE67:BE81">IF(AA16="SV","SV",SUM(AA16:AC16))</f>
        <v>5</v>
      </c>
      <c r="BL67" s="8">
        <f aca="true" t="shared" si="34" ref="BL67:BL81">IF(AD16="SV","SV",SUM(AD16:AF16))</f>
        <v>4</v>
      </c>
    </row>
    <row r="68" spans="1:64" ht="12.75">
      <c r="A68" s="8" t="str">
        <f t="shared" si="25"/>
        <v>SV</v>
      </c>
      <c r="D68" s="21"/>
      <c r="G68" s="21"/>
      <c r="H68" s="22" t="str">
        <f t="shared" si="26"/>
        <v>SV</v>
      </c>
      <c r="J68" s="21"/>
      <c r="M68" s="21"/>
      <c r="O68" s="24" t="str">
        <f t="shared" si="27"/>
        <v>SV</v>
      </c>
      <c r="P68" s="21"/>
      <c r="S68" s="21"/>
      <c r="V68" s="8" t="str">
        <f t="shared" si="28"/>
        <v>SV</v>
      </c>
      <c r="Y68" s="21"/>
      <c r="AB68" s="21"/>
      <c r="AC68" s="22" t="str">
        <f t="shared" si="29"/>
        <v>SV</v>
      </c>
      <c r="AJ68" s="8" t="str">
        <f t="shared" si="30"/>
        <v>SV</v>
      </c>
      <c r="AQ68" s="8" t="str">
        <f t="shared" si="31"/>
        <v>SV</v>
      </c>
      <c r="AX68" s="8" t="str">
        <f t="shared" si="32"/>
        <v>SV</v>
      </c>
      <c r="BE68" s="8">
        <f t="shared" si="33"/>
        <v>5.5</v>
      </c>
      <c r="BL68" s="8" t="str">
        <f t="shared" si="34"/>
        <v>SV</v>
      </c>
    </row>
    <row r="69" spans="1:64" ht="12.75">
      <c r="A69" s="8" t="str">
        <f t="shared" si="25"/>
        <v>SV</v>
      </c>
      <c r="D69" s="21"/>
      <c r="G69" s="21"/>
      <c r="H69" s="22" t="str">
        <f t="shared" si="26"/>
        <v>SV</v>
      </c>
      <c r="J69" s="21"/>
      <c r="M69" s="21"/>
      <c r="O69" s="24" t="str">
        <f t="shared" si="27"/>
        <v>SV</v>
      </c>
      <c r="P69" s="21"/>
      <c r="S69" s="21"/>
      <c r="V69" s="8" t="str">
        <f t="shared" si="28"/>
        <v>SV</v>
      </c>
      <c r="Y69" s="21"/>
      <c r="AB69" s="21"/>
      <c r="AC69" s="22" t="str">
        <f t="shared" si="29"/>
        <v>SV</v>
      </c>
      <c r="AJ69" s="8" t="str">
        <f t="shared" si="30"/>
        <v>SV</v>
      </c>
      <c r="AQ69" s="8" t="str">
        <f t="shared" si="31"/>
        <v>SV</v>
      </c>
      <c r="AX69" s="8" t="str">
        <f t="shared" si="32"/>
        <v>SV</v>
      </c>
      <c r="BE69" s="8" t="str">
        <f t="shared" si="33"/>
        <v>SV</v>
      </c>
      <c r="BL69" s="8" t="str">
        <f t="shared" si="34"/>
        <v>SV</v>
      </c>
    </row>
    <row r="70" spans="1:64" ht="12.75">
      <c r="A70" s="8">
        <f t="shared" si="25"/>
        <v>6.5</v>
      </c>
      <c r="D70" s="21"/>
      <c r="G70" s="21"/>
      <c r="H70" s="22">
        <f t="shared" si="26"/>
        <v>6.5</v>
      </c>
      <c r="J70" s="21"/>
      <c r="M70" s="21"/>
      <c r="O70" s="24">
        <f t="shared" si="27"/>
        <v>6.5</v>
      </c>
      <c r="P70" s="21"/>
      <c r="S70" s="21"/>
      <c r="V70" s="8" t="str">
        <f t="shared" si="28"/>
        <v>SV</v>
      </c>
      <c r="Y70" s="21"/>
      <c r="AB70" s="21"/>
      <c r="AC70" s="22" t="str">
        <f t="shared" si="29"/>
        <v>SV</v>
      </c>
      <c r="AJ70" s="8" t="str">
        <f t="shared" si="30"/>
        <v>SV</v>
      </c>
      <c r="AQ70" s="8">
        <f t="shared" si="31"/>
        <v>5.5</v>
      </c>
      <c r="AX70" s="8" t="str">
        <f t="shared" si="32"/>
        <v>SV</v>
      </c>
      <c r="BE70" s="8">
        <f t="shared" si="33"/>
        <v>5.5</v>
      </c>
      <c r="BL70" s="8">
        <f t="shared" si="34"/>
        <v>6</v>
      </c>
    </row>
    <row r="71" spans="1:64" ht="12.75">
      <c r="A71" s="8">
        <f t="shared" si="25"/>
        <v>6</v>
      </c>
      <c r="D71" s="21"/>
      <c r="G71" s="21"/>
      <c r="H71" s="22">
        <f t="shared" si="26"/>
        <v>5</v>
      </c>
      <c r="J71" s="21"/>
      <c r="M71" s="21"/>
      <c r="O71" s="24">
        <f t="shared" si="27"/>
        <v>6</v>
      </c>
      <c r="P71" s="21"/>
      <c r="S71" s="21"/>
      <c r="V71" s="8">
        <f t="shared" si="28"/>
        <v>6</v>
      </c>
      <c r="Y71" s="21"/>
      <c r="AB71" s="21"/>
      <c r="AC71" s="22">
        <f t="shared" si="29"/>
        <v>5</v>
      </c>
      <c r="AJ71" s="8">
        <f t="shared" si="30"/>
        <v>5</v>
      </c>
      <c r="AQ71" s="8">
        <f t="shared" si="31"/>
        <v>5.5</v>
      </c>
      <c r="AX71" s="8">
        <f t="shared" si="32"/>
        <v>5</v>
      </c>
      <c r="BE71" s="8">
        <f t="shared" si="33"/>
        <v>5.5</v>
      </c>
      <c r="BL71" s="8" t="str">
        <f t="shared" si="34"/>
        <v>SV</v>
      </c>
    </row>
    <row r="72" spans="1:64" ht="12.75">
      <c r="A72" s="8" t="str">
        <f t="shared" si="25"/>
        <v>SV</v>
      </c>
      <c r="D72" s="21"/>
      <c r="G72" s="21"/>
      <c r="H72" s="22">
        <f t="shared" si="26"/>
        <v>6.5</v>
      </c>
      <c r="J72" s="21"/>
      <c r="M72" s="21"/>
      <c r="O72" s="24">
        <f t="shared" si="27"/>
        <v>7</v>
      </c>
      <c r="P72" s="21"/>
      <c r="S72" s="21"/>
      <c r="V72" s="8">
        <f t="shared" si="28"/>
        <v>6</v>
      </c>
      <c r="Y72" s="21"/>
      <c r="AB72" s="21"/>
      <c r="AC72" s="22">
        <f t="shared" si="29"/>
        <v>6.5</v>
      </c>
      <c r="AJ72" s="8">
        <f t="shared" si="30"/>
        <v>7</v>
      </c>
      <c r="AQ72" s="8">
        <f t="shared" si="31"/>
        <v>5.5</v>
      </c>
      <c r="AX72" s="8">
        <f t="shared" si="32"/>
        <v>5.5</v>
      </c>
      <c r="BE72" s="8" t="str">
        <f t="shared" si="33"/>
        <v>SV</v>
      </c>
      <c r="BL72" s="8" t="str">
        <f t="shared" si="34"/>
        <v>SV</v>
      </c>
    </row>
    <row r="73" spans="1:64" ht="12.75">
      <c r="A73" s="8">
        <f t="shared" si="25"/>
        <v>5.5</v>
      </c>
      <c r="D73" s="21"/>
      <c r="G73" s="21"/>
      <c r="H73" s="22">
        <f t="shared" si="26"/>
        <v>6</v>
      </c>
      <c r="J73" s="21"/>
      <c r="M73" s="21"/>
      <c r="O73" s="24">
        <f t="shared" si="27"/>
        <v>5</v>
      </c>
      <c r="P73" s="21"/>
      <c r="S73" s="21"/>
      <c r="V73" s="8">
        <f t="shared" si="28"/>
        <v>5.5</v>
      </c>
      <c r="Y73" s="21"/>
      <c r="AB73" s="21"/>
      <c r="AC73" s="22">
        <f t="shared" si="29"/>
        <v>6</v>
      </c>
      <c r="AJ73" s="8">
        <f t="shared" si="30"/>
        <v>6.5</v>
      </c>
      <c r="AQ73" s="8">
        <f t="shared" si="31"/>
        <v>6</v>
      </c>
      <c r="AX73" s="8">
        <f t="shared" si="32"/>
        <v>6</v>
      </c>
      <c r="BE73" s="8">
        <f t="shared" si="33"/>
        <v>6.5</v>
      </c>
      <c r="BL73" s="8">
        <f t="shared" si="34"/>
        <v>0</v>
      </c>
    </row>
    <row r="74" spans="1:64" ht="12.75">
      <c r="A74" s="8">
        <f t="shared" si="25"/>
        <v>5.5</v>
      </c>
      <c r="D74" s="21"/>
      <c r="G74" s="21"/>
      <c r="H74" s="22">
        <f t="shared" si="26"/>
        <v>6.5</v>
      </c>
      <c r="J74" s="21"/>
      <c r="M74" s="21"/>
      <c r="O74" s="24">
        <f t="shared" si="27"/>
        <v>6</v>
      </c>
      <c r="P74" s="21"/>
      <c r="S74" s="21"/>
      <c r="V74" s="8">
        <f t="shared" si="28"/>
        <v>6.5</v>
      </c>
      <c r="Y74" s="21"/>
      <c r="AB74" s="21"/>
      <c r="AC74" s="22" t="str">
        <f t="shared" si="29"/>
        <v>SV</v>
      </c>
      <c r="AJ74" s="8">
        <f t="shared" si="30"/>
        <v>6</v>
      </c>
      <c r="AQ74" s="8">
        <f t="shared" si="31"/>
        <v>6.5</v>
      </c>
      <c r="AX74" s="8">
        <f t="shared" si="32"/>
        <v>6</v>
      </c>
      <c r="BE74" s="8">
        <f t="shared" si="33"/>
        <v>8</v>
      </c>
      <c r="BL74" s="8">
        <f t="shared" si="34"/>
        <v>7</v>
      </c>
    </row>
    <row r="75" spans="1:64" ht="12.75">
      <c r="A75" s="8" t="str">
        <f t="shared" si="25"/>
        <v>SV</v>
      </c>
      <c r="D75" s="21"/>
      <c r="G75" s="21"/>
      <c r="H75" s="22">
        <f t="shared" si="26"/>
        <v>5.5</v>
      </c>
      <c r="J75" s="21"/>
      <c r="M75" s="21"/>
      <c r="O75" s="24" t="str">
        <f t="shared" si="27"/>
        <v>SV</v>
      </c>
      <c r="P75" s="21"/>
      <c r="S75" s="21"/>
      <c r="V75" s="8" t="str">
        <f t="shared" si="28"/>
        <v>SV</v>
      </c>
      <c r="Y75" s="21"/>
      <c r="AB75" s="21"/>
      <c r="AC75" s="22" t="str">
        <f t="shared" si="29"/>
        <v>SV</v>
      </c>
      <c r="AJ75" s="8" t="str">
        <f t="shared" si="30"/>
        <v>SV</v>
      </c>
      <c r="AQ75" s="8" t="str">
        <f t="shared" si="31"/>
        <v>SV</v>
      </c>
      <c r="AX75" s="8" t="str">
        <f t="shared" si="32"/>
        <v>SV</v>
      </c>
      <c r="BE75" s="8">
        <f t="shared" si="33"/>
        <v>7</v>
      </c>
      <c r="BL75" s="8" t="str">
        <f t="shared" si="34"/>
        <v>SV</v>
      </c>
    </row>
    <row r="76" spans="1:64" ht="12.75">
      <c r="A76" s="8">
        <f t="shared" si="25"/>
        <v>6</v>
      </c>
      <c r="D76" s="21"/>
      <c r="G76" s="21"/>
      <c r="H76" s="22" t="str">
        <f t="shared" si="26"/>
        <v>SV</v>
      </c>
      <c r="J76" s="21"/>
      <c r="M76" s="21"/>
      <c r="O76" s="24">
        <f t="shared" si="27"/>
        <v>5.5</v>
      </c>
      <c r="P76" s="21"/>
      <c r="S76" s="21"/>
      <c r="V76" s="8" t="str">
        <f t="shared" si="28"/>
        <v>SV</v>
      </c>
      <c r="Y76" s="21"/>
      <c r="AB76" s="21"/>
      <c r="AC76" s="22">
        <f t="shared" si="29"/>
        <v>6.5</v>
      </c>
      <c r="AJ76" s="8" t="str">
        <f t="shared" si="30"/>
        <v>SV</v>
      </c>
      <c r="AQ76" s="8">
        <f t="shared" si="31"/>
        <v>5</v>
      </c>
      <c r="AX76" s="8">
        <f t="shared" si="32"/>
        <v>5.5</v>
      </c>
      <c r="BE76" s="8">
        <f t="shared" si="33"/>
        <v>6.5</v>
      </c>
      <c r="BL76" s="8" t="str">
        <f t="shared" si="34"/>
        <v>SV</v>
      </c>
    </row>
    <row r="77" spans="1:64" ht="12.75">
      <c r="A77" s="8">
        <f t="shared" si="25"/>
        <v>5.5</v>
      </c>
      <c r="D77" s="21"/>
      <c r="G77" s="21"/>
      <c r="H77" s="22">
        <f t="shared" si="26"/>
        <v>5.5</v>
      </c>
      <c r="J77" s="21"/>
      <c r="M77" s="21"/>
      <c r="O77" s="24">
        <f t="shared" si="27"/>
        <v>6.5</v>
      </c>
      <c r="P77" s="21"/>
      <c r="S77" s="21"/>
      <c r="V77" s="8">
        <f t="shared" si="28"/>
        <v>0</v>
      </c>
      <c r="Y77" s="21"/>
      <c r="AB77" s="21"/>
      <c r="AC77" s="22">
        <f t="shared" si="29"/>
        <v>5</v>
      </c>
      <c r="AJ77" s="8">
        <f t="shared" si="30"/>
        <v>0</v>
      </c>
      <c r="AQ77" s="8" t="str">
        <f t="shared" si="31"/>
        <v>SV</v>
      </c>
      <c r="AX77" s="8">
        <f t="shared" si="32"/>
        <v>5.5</v>
      </c>
      <c r="BE77" s="8" t="str">
        <f t="shared" si="33"/>
        <v>SV</v>
      </c>
      <c r="BL77" s="8" t="str">
        <f t="shared" si="34"/>
        <v>SV</v>
      </c>
    </row>
    <row r="78" spans="1:64" ht="12.75">
      <c r="A78" s="8">
        <f t="shared" si="25"/>
        <v>5</v>
      </c>
      <c r="D78" s="21"/>
      <c r="G78" s="21"/>
      <c r="H78" s="22">
        <f t="shared" si="26"/>
        <v>5.5</v>
      </c>
      <c r="J78" s="21"/>
      <c r="M78" s="21"/>
      <c r="O78" s="24">
        <f t="shared" si="27"/>
        <v>8</v>
      </c>
      <c r="P78" s="21"/>
      <c r="S78" s="21"/>
      <c r="V78" s="8">
        <f t="shared" si="28"/>
        <v>7.5</v>
      </c>
      <c r="Y78" s="21"/>
      <c r="AB78" s="21"/>
      <c r="AC78" s="22">
        <f t="shared" si="29"/>
        <v>5</v>
      </c>
      <c r="AJ78" s="8">
        <f t="shared" si="30"/>
        <v>7</v>
      </c>
      <c r="AQ78" s="8">
        <f t="shared" si="31"/>
        <v>10</v>
      </c>
      <c r="AX78" s="8">
        <f t="shared" si="32"/>
        <v>6.5</v>
      </c>
      <c r="BE78" s="8">
        <f t="shared" si="33"/>
        <v>8</v>
      </c>
      <c r="BL78" s="8">
        <f t="shared" si="34"/>
        <v>5.5</v>
      </c>
    </row>
    <row r="79" spans="1:64" ht="12.75">
      <c r="A79" s="8">
        <f t="shared" si="25"/>
        <v>9.5</v>
      </c>
      <c r="D79" s="21"/>
      <c r="G79" s="21"/>
      <c r="H79" s="22">
        <f t="shared" si="26"/>
        <v>6</v>
      </c>
      <c r="J79" s="21"/>
      <c r="M79" s="21"/>
      <c r="O79" s="24">
        <f t="shared" si="27"/>
        <v>5</v>
      </c>
      <c r="P79" s="21"/>
      <c r="S79" s="21"/>
      <c r="V79" s="8">
        <f t="shared" si="28"/>
        <v>6</v>
      </c>
      <c r="Y79" s="21"/>
      <c r="AB79" s="21"/>
      <c r="AC79" s="22">
        <f t="shared" si="29"/>
        <v>10</v>
      </c>
      <c r="AJ79" s="8">
        <f t="shared" si="30"/>
        <v>7</v>
      </c>
      <c r="AQ79" s="8">
        <f t="shared" si="31"/>
        <v>8</v>
      </c>
      <c r="AX79" s="8">
        <f t="shared" si="32"/>
        <v>7.5</v>
      </c>
      <c r="BE79" s="8">
        <f t="shared" si="33"/>
        <v>6</v>
      </c>
      <c r="BL79" s="8">
        <f t="shared" si="34"/>
        <v>5</v>
      </c>
    </row>
    <row r="80" spans="1:64" ht="12.75">
      <c r="A80" s="8">
        <f t="shared" si="25"/>
        <v>5</v>
      </c>
      <c r="D80" s="21"/>
      <c r="G80" s="21"/>
      <c r="H80" s="22">
        <f t="shared" si="26"/>
        <v>6</v>
      </c>
      <c r="J80" s="21"/>
      <c r="M80" s="21"/>
      <c r="O80" s="24" t="str">
        <f t="shared" si="27"/>
        <v>SV</v>
      </c>
      <c r="P80" s="21"/>
      <c r="S80" s="21"/>
      <c r="V80" s="8" t="str">
        <f t="shared" si="28"/>
        <v>SV</v>
      </c>
      <c r="Y80" s="21"/>
      <c r="AB80" s="21"/>
      <c r="AC80" s="22">
        <f t="shared" si="29"/>
        <v>5.5</v>
      </c>
      <c r="AJ80" s="8">
        <f t="shared" si="30"/>
        <v>6</v>
      </c>
      <c r="AQ80" s="8" t="str">
        <f t="shared" si="31"/>
        <v>SV</v>
      </c>
      <c r="AX80" s="8">
        <f t="shared" si="32"/>
        <v>6</v>
      </c>
      <c r="BE80" s="8" t="str">
        <f t="shared" si="33"/>
        <v>SV</v>
      </c>
      <c r="BL80" s="8" t="str">
        <f t="shared" si="34"/>
        <v>SV</v>
      </c>
    </row>
    <row r="81" spans="1:64" ht="12.75">
      <c r="A81" s="8">
        <f t="shared" si="25"/>
        <v>5.5</v>
      </c>
      <c r="D81" s="21"/>
      <c r="G81" s="21"/>
      <c r="H81" s="22">
        <f t="shared" si="26"/>
        <v>5.5</v>
      </c>
      <c r="J81" s="21"/>
      <c r="M81" s="21"/>
      <c r="O81" s="24">
        <f t="shared" si="27"/>
        <v>6</v>
      </c>
      <c r="P81" s="21"/>
      <c r="S81" s="21"/>
      <c r="V81" s="8">
        <f t="shared" si="28"/>
        <v>6.5</v>
      </c>
      <c r="Y81" s="21"/>
      <c r="AB81" s="21"/>
      <c r="AC81" s="22">
        <f t="shared" si="29"/>
        <v>5</v>
      </c>
      <c r="AJ81" s="8">
        <f t="shared" si="30"/>
        <v>6.5</v>
      </c>
      <c r="AQ81" s="8">
        <f t="shared" si="31"/>
        <v>5.5</v>
      </c>
      <c r="AX81" s="8" t="str">
        <f t="shared" si="32"/>
        <v>SV</v>
      </c>
      <c r="BE81" s="8">
        <f t="shared" si="33"/>
        <v>5.5</v>
      </c>
      <c r="BL81" s="8" t="str">
        <f t="shared" si="34"/>
        <v>SV</v>
      </c>
    </row>
    <row r="82" spans="7:28" ht="12.75">
      <c r="G82" s="11"/>
      <c r="J82" s="11"/>
      <c r="M82" s="11"/>
      <c r="P82" s="11"/>
      <c r="S82" s="11"/>
      <c r="V82" s="11"/>
      <c r="Y82" s="11"/>
      <c r="AB82" s="11"/>
    </row>
    <row r="89" spans="3:16" ht="12.75">
      <c r="C89" s="7">
        <f>SUM(C3:E3)</f>
        <v>2.5</v>
      </c>
      <c r="D89" s="10">
        <f>SUM(C4:E7)</f>
        <v>23.5</v>
      </c>
      <c r="E89" s="7">
        <f>SUM(C8:E11)</f>
        <v>6</v>
      </c>
      <c r="F89" s="10">
        <f>SUM(C12:E13)</f>
        <v>11.5</v>
      </c>
      <c r="G89">
        <f>IF(C108=1,D50,0)</f>
        <v>0</v>
      </c>
      <c r="H89">
        <f>IF(O109=1,D54,IF(O109=2,D54+D55,IF(O109=3,D54+D55+D56,IF(O109=4,D54+D55+D56+D57,0))))</f>
        <v>0</v>
      </c>
      <c r="I89">
        <f>IF(O113=1,D58,IF(O113=2,D58+D59,IF(O113=3,D58+D59+D60,IF(O113=4,D58+D59+D60+D61,0))))</f>
        <v>17</v>
      </c>
      <c r="J89">
        <f>IF(O117=1,D62,IF(O117=2,D62+D63,IF(O117=3,D62+D63+D64,IF(O117=4,D62+D63+D64+D65,0))))</f>
        <v>0</v>
      </c>
      <c r="L89" s="137" t="s">
        <v>1</v>
      </c>
      <c r="M89" s="137"/>
      <c r="N89" s="137">
        <f aca="true" t="shared" si="35" ref="N89:N98">SUM(C89:J89)</f>
        <v>60.5</v>
      </c>
      <c r="O89" s="137"/>
      <c r="P89" s="137"/>
    </row>
    <row r="90" spans="3:16" ht="12.75">
      <c r="C90" s="7">
        <f>SUM(F3:H3)</f>
        <v>5.5</v>
      </c>
      <c r="D90" s="10">
        <f>SUM(F4:H7)</f>
        <v>26</v>
      </c>
      <c r="E90" s="7">
        <f>SUM(F8:H11)</f>
        <v>11.5</v>
      </c>
      <c r="F90" s="10">
        <f>SUM(F12:H13)</f>
        <v>12</v>
      </c>
      <c r="G90">
        <f>IF(D108=1,K50,0)</f>
        <v>0</v>
      </c>
      <c r="H90">
        <f>IF(P109=1,K54,IF(P109=2,K54+K55,IF(P109=3,K54+K55+K56,IF(P109=4,K54+K55+K56+K57,0))))</f>
        <v>0</v>
      </c>
      <c r="I90">
        <f>IF(P113=1,K58,IF(P113=2,K58+K59,IF(P113=3,K58+K59+K60,IF(P113=4,K58+K59+K60+K61,0))))</f>
        <v>12</v>
      </c>
      <c r="J90">
        <f>IF(P117=1,K62,IF(P117=2,K62+K63,IF(P117=3,K62+K63+K64,IF(P117=4,K62+K63+K64+K65,0))))</f>
        <v>0</v>
      </c>
      <c r="L90" s="137" t="s">
        <v>2</v>
      </c>
      <c r="M90" s="137"/>
      <c r="N90" s="137">
        <f t="shared" si="35"/>
        <v>67</v>
      </c>
      <c r="O90" s="137"/>
      <c r="P90" s="137"/>
    </row>
    <row r="91" spans="3:16" ht="12.75">
      <c r="C91" s="7">
        <f>SUM(I3:K3)</f>
        <v>5</v>
      </c>
      <c r="D91" s="10">
        <f>SUM(I4:K7)</f>
        <v>24.5</v>
      </c>
      <c r="E91" s="7">
        <f>SUM(I8:K11)</f>
        <v>10</v>
      </c>
      <c r="F91" s="10">
        <f>SUM(I12:K13)</f>
        <v>12.5</v>
      </c>
      <c r="G91">
        <f>IF(E108=1,R50,0)</f>
        <v>0</v>
      </c>
      <c r="H91">
        <f>IF(Q109=1,R54,IF(Q109=2,R54+R55,IF(Q109=3,R54+R55+R56,IF(Q109=4,R54+R55+R56+R57,0))))</f>
        <v>0</v>
      </c>
      <c r="I91">
        <f>IF(Q113=1,R58,IF(Q113=2,R58+R59,IF(Q113=3,R58+R59+R60,IF(Q113=4,R58+R59+R60+R61,0))))</f>
        <v>11.5</v>
      </c>
      <c r="J91">
        <f>IF(Q117=1,R62,IF(Q117=2,R62+R63,IF(Q117=3,R62+R63+R64,IF(Q117=4,R62+R63+R64+R65,0))))</f>
        <v>0</v>
      </c>
      <c r="L91" s="137" t="s">
        <v>3</v>
      </c>
      <c r="M91" s="137"/>
      <c r="N91" s="137">
        <f t="shared" si="35"/>
        <v>63.5</v>
      </c>
      <c r="O91" s="137"/>
      <c r="P91" s="137"/>
    </row>
    <row r="92" spans="3:16" ht="12.75">
      <c r="C92" s="7">
        <f>SUM(L3:N3)</f>
        <v>3.5</v>
      </c>
      <c r="D92" s="10">
        <f>SUM(L4:N7)</f>
        <v>22.5</v>
      </c>
      <c r="E92" s="7">
        <f>SUM(L8:N11)</f>
        <v>12</v>
      </c>
      <c r="F92" s="10">
        <f>SUM(L12:N13)</f>
        <v>11.5</v>
      </c>
      <c r="G92">
        <f>IF(F108=1,Y50,0)</f>
        <v>0</v>
      </c>
      <c r="H92">
        <f>IF(R109=1,Y54,IF(R109=2,Y54+Y55,IF(R109=3,Y54+Y55+Y56,IF(R109=4,Y54+Y55+Y56+Y57,0))))</f>
        <v>0</v>
      </c>
      <c r="I92">
        <f>IF(R113=1,Y58,IF(R113=2,Y58+Y59,IF(R113=3,Y58+Y59+Y60,IF(R113=4,Y58+Y59+Y60+Y61,0))))</f>
        <v>6.5</v>
      </c>
      <c r="J92">
        <f>IF(R117=1,Y62,IF(R117=2,Y62+Y63,IF(R117=3,Y62+Y63+Y64,IF(R117=4,Y62+Y63+Y64+Y65,0))))</f>
        <v>0</v>
      </c>
      <c r="L92" s="137" t="s">
        <v>4</v>
      </c>
      <c r="M92" s="137"/>
      <c r="N92" s="137">
        <f t="shared" si="35"/>
        <v>56</v>
      </c>
      <c r="O92" s="137"/>
      <c r="P92" s="137"/>
    </row>
    <row r="93" spans="3:16" ht="12.75">
      <c r="C93" s="7">
        <f>SUM(O3:Q3)</f>
        <v>6</v>
      </c>
      <c r="D93" s="10">
        <f>SUM(O4:Q7)</f>
        <v>17</v>
      </c>
      <c r="E93" s="7">
        <f>SUM(O8:Q11)</f>
        <v>10.5</v>
      </c>
      <c r="F93" s="10">
        <f>SUM(O12:Q13)</f>
        <v>13.5</v>
      </c>
      <c r="G93">
        <f>IF(G108=1,AF50,0)</f>
        <v>0</v>
      </c>
      <c r="H93">
        <f>IF(S109=1,AF54,IF(S109=2,AF54+AF55,IF(S109=3,AF54+AF55+AF56,IF(S109=4,AF54+AF55+AF56+AF57,0))))</f>
        <v>5</v>
      </c>
      <c r="I93">
        <f>IF(S113=1,AF58,IF(S113=2,AF58+AF59,IF(S113=3,AF58+AF59+AF60,IF(S113=4,AF58+AF59+AF60+AF61,0))))</f>
        <v>11.5</v>
      </c>
      <c r="J93">
        <f>IF(S117=1,AF62,IF(S117=2,AF62+AF63,IF(S117=3,AF62+AF63+AF64,IF(S117=4,AF62+AF63+AF64+AF65,0))))</f>
        <v>0</v>
      </c>
      <c r="L93" s="137" t="s">
        <v>5</v>
      </c>
      <c r="M93" s="137"/>
      <c r="N93" s="137">
        <f t="shared" si="35"/>
        <v>63.5</v>
      </c>
      <c r="O93" s="137"/>
      <c r="P93" s="137"/>
    </row>
    <row r="94" spans="3:16" ht="12.75">
      <c r="C94" s="7">
        <f>SUM(R3:T3)</f>
        <v>1</v>
      </c>
      <c r="D94" s="10">
        <f>SUM(R4:T7)</f>
        <v>17.5</v>
      </c>
      <c r="E94" s="7">
        <f>SUM(R8:T11)</f>
        <v>15</v>
      </c>
      <c r="F94" s="10">
        <f>SUM(R12:T13)</f>
        <v>8</v>
      </c>
      <c r="G94">
        <f>IF(H108=1,AM50,0)</f>
        <v>0</v>
      </c>
      <c r="H94">
        <f>IF(T109=1,AM54,IF(T109=2,AM54+AM55,IF(T109=3,AM54+AM55+AM56,IF(T109=4,AM54+AM55+AM56+AM57,0))))</f>
        <v>5</v>
      </c>
      <c r="I94">
        <f>IF(T113=1,AM58,IF(T113=2,AM58+AM59,IF(T113=3,AM58+AM59+AM60,IF(T113=4,AM58+AM59+AM60+AM61,0))))</f>
        <v>6</v>
      </c>
      <c r="J94">
        <f>IF(T117=1,AM62,IF(T117=2,AM62+AM63,IF(T117=3,AM62+AM63+AM64,IF(T117=4,AM62+AM63+AM64+AM65,0))))</f>
        <v>7</v>
      </c>
      <c r="L94" s="137" t="s">
        <v>6</v>
      </c>
      <c r="M94" s="137"/>
      <c r="N94" s="137">
        <f t="shared" si="35"/>
        <v>59.5</v>
      </c>
      <c r="O94" s="137"/>
      <c r="P94" s="137"/>
    </row>
    <row r="95" spans="3:16" ht="12.75">
      <c r="C95" s="7">
        <f>SUM(U3:W3)</f>
        <v>3.5</v>
      </c>
      <c r="D95" s="10">
        <f>SUM(U4:W7)</f>
        <v>18.5</v>
      </c>
      <c r="E95" s="7">
        <f>SUM(U8:W11)</f>
        <v>12.5</v>
      </c>
      <c r="F95" s="10">
        <f>SUM(U12:W13)</f>
        <v>14</v>
      </c>
      <c r="G95">
        <f>IF(I108=1,AT50,0)</f>
        <v>0</v>
      </c>
      <c r="H95">
        <f>IF(U109=1,AT54,IF(U109=2,AT54+AT55,IF(U109=3,AT54+AT55+AT56,IF(U109=4,AT54+AT55+AT56+AT57,0))))</f>
        <v>5.5</v>
      </c>
      <c r="I95">
        <f>IF(U113=1,AT58,IF(U113=2,AT58+AT59,IF(U113=3,AT58+AT59+AT60,IF(U113=4,AT58+AT59+AT60+AT61,0))))</f>
        <v>11.5</v>
      </c>
      <c r="J95">
        <f>IF(U117=1,AT62,IF(U117=2,AT62+AT63,IF(U117=3,AT62+AT63+AT64,IF(U117=4,AT62+AT63+AT64+AT65,0))))</f>
        <v>0</v>
      </c>
      <c r="L95" s="137" t="s">
        <v>7</v>
      </c>
      <c r="M95" s="137"/>
      <c r="N95" s="137">
        <f t="shared" si="35"/>
        <v>65.5</v>
      </c>
      <c r="O95" s="137"/>
      <c r="P95" s="137"/>
    </row>
    <row r="96" spans="3:16" ht="12.75">
      <c r="C96" s="7">
        <f>SUM(X3:Z3)</f>
        <v>5</v>
      </c>
      <c r="D96" s="10">
        <f>SUM(X4:Z7)</f>
        <v>22</v>
      </c>
      <c r="E96" s="7">
        <f>SUM(X8:Z11)</f>
        <v>16</v>
      </c>
      <c r="F96" s="10">
        <f>SUM(X12:Z13)</f>
        <v>6</v>
      </c>
      <c r="G96">
        <f>IF(J108=1,BA50,0)</f>
        <v>0</v>
      </c>
      <c r="H96">
        <f>IF(V109=1,BA54,IF(V109=2,BA54+BA55,IF(V109=3,BA54+BA55+BA56,IF(V109=4,BA54+BA55+BA56+BA57,0))))</f>
        <v>0</v>
      </c>
      <c r="I96">
        <f>IF(V113=1,BA58,IF(V113=2,BA58+BA59,IF(V113=3,BA58+BA59+BA60,IF(V113=4,BA58+BA59+BA60+BA61,0))))</f>
        <v>6</v>
      </c>
      <c r="J96">
        <f>IF(V117=1,BA62,IF(V117=2,BA62+BA63,IF(V117=3,BA62+BA63+BA64,IF(V117=4,BA62+BA63+BA64+BA65,0))))</f>
        <v>6.5</v>
      </c>
      <c r="L96" s="137" t="s">
        <v>8</v>
      </c>
      <c r="M96" s="137"/>
      <c r="N96" s="137">
        <f t="shared" si="35"/>
        <v>61.5</v>
      </c>
      <c r="O96" s="137"/>
      <c r="P96" s="137"/>
    </row>
    <row r="97" spans="3:16" ht="12.75">
      <c r="C97" s="7">
        <f>SUM(AA3:AC3)</f>
        <v>5</v>
      </c>
      <c r="D97" s="10">
        <f>SUM(AA4:AC7)</f>
        <v>24</v>
      </c>
      <c r="E97" s="7">
        <f>SUM(AA8:AC11)</f>
        <v>20.5</v>
      </c>
      <c r="F97" s="10">
        <f>SUM(AA12:AC13)</f>
        <v>0</v>
      </c>
      <c r="G97">
        <f>IF(K108=1,BH50,0)</f>
        <v>0</v>
      </c>
      <c r="H97">
        <f>IF(W109=1,BH54,IF(W109=2,BH54+BH55,IF(W109=3,BH54+BH55+BH56,IF(W109=4,BH54+BH55+BH56+BH57,0))))</f>
        <v>0</v>
      </c>
      <c r="I97">
        <f>IF(W113=1,BH58,IF(W113=2,BH58+BH59,IF(W113=3,BH58+BH59+BH60,IF(W113=4,BH58+BH59+BH60+BH61,0))))</f>
        <v>8</v>
      </c>
      <c r="J97">
        <f>IF(W117=1,BH62,IF(W117=2,BH62+BH63,IF(W117=3,BH62+BH63+BH64,IF(W117=4,BH62+BH63+BH64+BH65,0))))</f>
        <v>14</v>
      </c>
      <c r="L97" s="137" t="s">
        <v>9</v>
      </c>
      <c r="M97" s="137"/>
      <c r="N97" s="137">
        <f t="shared" si="35"/>
        <v>71.5</v>
      </c>
      <c r="O97" s="137"/>
      <c r="P97" s="137"/>
    </row>
    <row r="98" spans="3:16" ht="12.75">
      <c r="C98" s="7">
        <f>SUM(AD3:AF3)</f>
        <v>5</v>
      </c>
      <c r="D98" s="10">
        <f>SUM(AD4:AF7)</f>
        <v>12</v>
      </c>
      <c r="E98" s="7">
        <f>SUM(AD8:AF11)</f>
        <v>19</v>
      </c>
      <c r="F98" s="10">
        <f>SUM(AD12:AF13)</f>
        <v>6.5</v>
      </c>
      <c r="G98">
        <f>IF(L108=1,BO50,0)</f>
        <v>0</v>
      </c>
      <c r="H98">
        <f>IF(X109=1,BO54,IF(X109=2,BO54+BO55,IF(X109=3,BO54+BO55+BO56,IF(X109=4,BO54+BO55+BO56+BO57,0))))</f>
        <v>6</v>
      </c>
      <c r="I98">
        <f>IF(X113=1,BO58,IF(X113=2,BO58+BO59,IF(X113=3,BO58+BO59+BO60,IF(X113=4,BO58+BO59+BO60+BO61,0))))</f>
        <v>7</v>
      </c>
      <c r="J98">
        <f>IF(X117=1,BO62,IF(X117=2,BO62+BO63,IF(X117=3,BO62+BO63+BO64,IF(X117=4,BO62+BO63+BO64+BO65,0))))</f>
        <v>5.5</v>
      </c>
      <c r="L98" s="137" t="s">
        <v>10</v>
      </c>
      <c r="M98" s="137"/>
      <c r="N98" s="137">
        <f t="shared" si="35"/>
        <v>61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 aca="true" t="shared" si="36" ref="C108:C118">IF(C3="sv",1,0)</f>
        <v>0</v>
      </c>
      <c r="D108" s="12">
        <f aca="true" t="shared" si="37" ref="D108:D118">IF(F3="sv",1,0)</f>
        <v>0</v>
      </c>
      <c r="E108" s="12">
        <f aca="true" t="shared" si="38" ref="E108:E118">IF(I3="sv",1,0)</f>
        <v>0</v>
      </c>
      <c r="F108" s="12">
        <f aca="true" t="shared" si="39" ref="F108:F118">IF(L3="sv",1,0)</f>
        <v>0</v>
      </c>
      <c r="G108" s="12">
        <f aca="true" t="shared" si="40" ref="G108:G118">IF(O3="sv",1,0)</f>
        <v>0</v>
      </c>
      <c r="H108" s="12">
        <f aca="true" t="shared" si="41" ref="H108:H118">IF(R3="sv",1,0)</f>
        <v>0</v>
      </c>
      <c r="I108" s="12">
        <f aca="true" t="shared" si="42" ref="I108:I118">IF(U3="sv",1,0)</f>
        <v>0</v>
      </c>
      <c r="J108" s="12">
        <f aca="true" t="shared" si="43" ref="J108:J118">IF(X3="sv",1,0)</f>
        <v>0</v>
      </c>
      <c r="K108" s="12">
        <f aca="true" t="shared" si="44" ref="K108:K118">IF(AA3="sv",1,0)</f>
        <v>0</v>
      </c>
      <c r="L108" s="12">
        <f aca="true" t="shared" si="45" ref="L108:L118">IF(AD3="sv",1,0)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t="shared" si="36"/>
        <v>0</v>
      </c>
      <c r="D109" s="10">
        <f t="shared" si="37"/>
        <v>0</v>
      </c>
      <c r="E109" s="10">
        <f t="shared" si="38"/>
        <v>0</v>
      </c>
      <c r="F109" s="10">
        <f t="shared" si="39"/>
        <v>0</v>
      </c>
      <c r="G109" s="10">
        <f t="shared" si="40"/>
        <v>0</v>
      </c>
      <c r="H109" s="10">
        <f t="shared" si="41"/>
        <v>0</v>
      </c>
      <c r="I109" s="10">
        <f t="shared" si="42"/>
        <v>0</v>
      </c>
      <c r="J109" s="10">
        <f t="shared" si="43"/>
        <v>0</v>
      </c>
      <c r="K109" s="10">
        <f t="shared" si="44"/>
        <v>0</v>
      </c>
      <c r="L109" s="10">
        <f t="shared" si="45"/>
        <v>1</v>
      </c>
      <c r="M109" s="1"/>
      <c r="N109" s="1"/>
      <c r="O109" s="10">
        <f aca="true" t="shared" si="46" ref="O109:X109">SUM(C109:C112)</f>
        <v>0</v>
      </c>
      <c r="P109" s="10">
        <f t="shared" si="46"/>
        <v>0</v>
      </c>
      <c r="Q109" s="10">
        <f t="shared" si="46"/>
        <v>0</v>
      </c>
      <c r="R109" s="10">
        <f t="shared" si="46"/>
        <v>0</v>
      </c>
      <c r="S109" s="10">
        <f t="shared" si="46"/>
        <v>1</v>
      </c>
      <c r="T109" s="10">
        <f t="shared" si="46"/>
        <v>1</v>
      </c>
      <c r="U109" s="10">
        <f t="shared" si="46"/>
        <v>1</v>
      </c>
      <c r="V109" s="10">
        <f t="shared" si="46"/>
        <v>0</v>
      </c>
      <c r="W109" s="10">
        <f t="shared" si="46"/>
        <v>0</v>
      </c>
      <c r="X109" s="10">
        <f t="shared" si="46"/>
        <v>2</v>
      </c>
    </row>
    <row r="110" spans="3:24" ht="12.75">
      <c r="C110" s="10">
        <f t="shared" si="36"/>
        <v>0</v>
      </c>
      <c r="D110" s="10">
        <f t="shared" si="37"/>
        <v>0</v>
      </c>
      <c r="E110" s="10">
        <f t="shared" si="38"/>
        <v>0</v>
      </c>
      <c r="F110" s="10">
        <f t="shared" si="39"/>
        <v>0</v>
      </c>
      <c r="G110" s="10">
        <f t="shared" si="40"/>
        <v>0</v>
      </c>
      <c r="H110" s="10">
        <f t="shared" si="41"/>
        <v>0</v>
      </c>
      <c r="I110" s="10">
        <f t="shared" si="42"/>
        <v>0</v>
      </c>
      <c r="J110" s="10">
        <f t="shared" si="43"/>
        <v>0</v>
      </c>
      <c r="K110" s="10">
        <f t="shared" si="44"/>
        <v>0</v>
      </c>
      <c r="L110" s="10">
        <f t="shared" si="45"/>
        <v>1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0</v>
      </c>
      <c r="D111" s="10">
        <f t="shared" si="37"/>
        <v>0</v>
      </c>
      <c r="E111" s="10">
        <f t="shared" si="38"/>
        <v>0</v>
      </c>
      <c r="F111" s="10">
        <f t="shared" si="39"/>
        <v>0</v>
      </c>
      <c r="G111" s="10">
        <f t="shared" si="40"/>
        <v>0</v>
      </c>
      <c r="H111" s="10">
        <f t="shared" si="41"/>
        <v>1</v>
      </c>
      <c r="I111" s="10">
        <f t="shared" si="42"/>
        <v>0</v>
      </c>
      <c r="J111" s="10">
        <f t="shared" si="43"/>
        <v>0</v>
      </c>
      <c r="K111" s="10">
        <f t="shared" si="44"/>
        <v>0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0</v>
      </c>
      <c r="D112" s="10">
        <f t="shared" si="37"/>
        <v>0</v>
      </c>
      <c r="E112" s="10">
        <f t="shared" si="38"/>
        <v>0</v>
      </c>
      <c r="F112" s="10">
        <f t="shared" si="39"/>
        <v>0</v>
      </c>
      <c r="G112" s="10">
        <f t="shared" si="40"/>
        <v>1</v>
      </c>
      <c r="H112" s="10">
        <f t="shared" si="41"/>
        <v>0</v>
      </c>
      <c r="I112" s="10">
        <f t="shared" si="42"/>
        <v>1</v>
      </c>
      <c r="J112" s="10">
        <f t="shared" si="43"/>
        <v>0</v>
      </c>
      <c r="K112" s="10">
        <f t="shared" si="44"/>
        <v>0</v>
      </c>
      <c r="L112" s="10">
        <f t="shared" si="45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1</v>
      </c>
      <c r="E113" s="12">
        <f t="shared" si="38"/>
        <v>0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0</v>
      </c>
      <c r="J113" s="12">
        <f t="shared" si="43"/>
        <v>0</v>
      </c>
      <c r="K113" s="12">
        <f t="shared" si="44"/>
        <v>0</v>
      </c>
      <c r="L113" s="12">
        <f t="shared" si="45"/>
        <v>1</v>
      </c>
      <c r="M113" s="1"/>
      <c r="N113" s="1"/>
      <c r="O113" s="12">
        <f aca="true" t="shared" si="47" ref="O113:X113">SUM(C113:C116)</f>
        <v>3</v>
      </c>
      <c r="P113" s="12">
        <f t="shared" si="47"/>
        <v>2</v>
      </c>
      <c r="Q113" s="12">
        <f t="shared" si="47"/>
        <v>2</v>
      </c>
      <c r="R113" s="12">
        <f t="shared" si="47"/>
        <v>2</v>
      </c>
      <c r="S113" s="12">
        <f t="shared" si="47"/>
        <v>2</v>
      </c>
      <c r="T113" s="12">
        <f t="shared" si="47"/>
        <v>2</v>
      </c>
      <c r="U113" s="12">
        <f t="shared" si="47"/>
        <v>2</v>
      </c>
      <c r="V113" s="12">
        <f t="shared" si="47"/>
        <v>1</v>
      </c>
      <c r="W113" s="12">
        <f t="shared" si="47"/>
        <v>1</v>
      </c>
      <c r="X113" s="12">
        <f t="shared" si="47"/>
        <v>1</v>
      </c>
    </row>
    <row r="114" spans="3:24" ht="12.75">
      <c r="C114" s="12">
        <f t="shared" si="36"/>
        <v>1</v>
      </c>
      <c r="D114" s="12">
        <f t="shared" si="37"/>
        <v>1</v>
      </c>
      <c r="E114" s="12">
        <f t="shared" si="38"/>
        <v>1</v>
      </c>
      <c r="F114" s="12">
        <f t="shared" si="39"/>
        <v>1</v>
      </c>
      <c r="G114" s="12">
        <f t="shared" si="40"/>
        <v>1</v>
      </c>
      <c r="H114" s="12">
        <f t="shared" si="41"/>
        <v>1</v>
      </c>
      <c r="I114" s="12">
        <f t="shared" si="42"/>
        <v>1</v>
      </c>
      <c r="J114" s="12">
        <f t="shared" si="43"/>
        <v>1</v>
      </c>
      <c r="K114" s="12">
        <f t="shared" si="44"/>
        <v>1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1</v>
      </c>
      <c r="D115" s="12">
        <f t="shared" si="37"/>
        <v>0</v>
      </c>
      <c r="E115" s="12">
        <f t="shared" si="38"/>
        <v>0</v>
      </c>
      <c r="F115" s="12">
        <f t="shared" si="39"/>
        <v>0</v>
      </c>
      <c r="G115" s="12">
        <f t="shared" si="40"/>
        <v>0</v>
      </c>
      <c r="H115" s="12">
        <f t="shared" si="41"/>
        <v>0</v>
      </c>
      <c r="I115" s="12">
        <f t="shared" si="42"/>
        <v>1</v>
      </c>
      <c r="J115" s="12">
        <f t="shared" si="43"/>
        <v>0</v>
      </c>
      <c r="K115" s="12">
        <f t="shared" si="44"/>
        <v>0</v>
      </c>
      <c r="L115" s="12">
        <f t="shared" si="45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1</v>
      </c>
      <c r="D116" s="12">
        <f t="shared" si="37"/>
        <v>0</v>
      </c>
      <c r="E116" s="12">
        <f t="shared" si="38"/>
        <v>1</v>
      </c>
      <c r="F116" s="12">
        <f t="shared" si="39"/>
        <v>1</v>
      </c>
      <c r="G116" s="12">
        <f t="shared" si="40"/>
        <v>1</v>
      </c>
      <c r="H116" s="12">
        <f t="shared" si="41"/>
        <v>1</v>
      </c>
      <c r="I116" s="12">
        <f t="shared" si="42"/>
        <v>0</v>
      </c>
      <c r="J116" s="12">
        <f t="shared" si="43"/>
        <v>0</v>
      </c>
      <c r="K116" s="12">
        <f t="shared" si="44"/>
        <v>0</v>
      </c>
      <c r="L116" s="12">
        <f t="shared" si="45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0</v>
      </c>
      <c r="D117" s="10">
        <f t="shared" si="37"/>
        <v>0</v>
      </c>
      <c r="E117" s="10">
        <f t="shared" si="38"/>
        <v>0</v>
      </c>
      <c r="F117" s="10">
        <f t="shared" si="39"/>
        <v>0</v>
      </c>
      <c r="G117" s="10">
        <f t="shared" si="40"/>
        <v>0</v>
      </c>
      <c r="H117" s="10">
        <f t="shared" si="41"/>
        <v>0</v>
      </c>
      <c r="I117" s="10">
        <f t="shared" si="42"/>
        <v>0</v>
      </c>
      <c r="J117" s="10">
        <f t="shared" si="43"/>
        <v>0</v>
      </c>
      <c r="K117" s="10">
        <f t="shared" si="44"/>
        <v>1</v>
      </c>
      <c r="L117" s="10">
        <f t="shared" si="45"/>
        <v>0</v>
      </c>
      <c r="M117" s="1"/>
      <c r="N117" s="1"/>
      <c r="O117" s="10">
        <f aca="true" t="shared" si="48" ref="O117:X117">SUM(C117:C118)</f>
        <v>0</v>
      </c>
      <c r="P117" s="10">
        <f t="shared" si="48"/>
        <v>0</v>
      </c>
      <c r="Q117" s="10">
        <f t="shared" si="48"/>
        <v>0</v>
      </c>
      <c r="R117" s="10">
        <f t="shared" si="48"/>
        <v>0</v>
      </c>
      <c r="S117" s="10">
        <f t="shared" si="48"/>
        <v>0</v>
      </c>
      <c r="T117" s="10">
        <f t="shared" si="48"/>
        <v>1</v>
      </c>
      <c r="U117" s="10">
        <f t="shared" si="48"/>
        <v>0</v>
      </c>
      <c r="V117" s="10">
        <f t="shared" si="48"/>
        <v>1</v>
      </c>
      <c r="W117" s="10">
        <f t="shared" si="48"/>
        <v>2</v>
      </c>
      <c r="X117" s="10">
        <f t="shared" si="48"/>
        <v>1</v>
      </c>
    </row>
    <row r="118" spans="3:24" ht="12.75">
      <c r="C118" s="10">
        <f t="shared" si="36"/>
        <v>0</v>
      </c>
      <c r="D118" s="10">
        <f t="shared" si="37"/>
        <v>0</v>
      </c>
      <c r="E118" s="10">
        <f t="shared" si="38"/>
        <v>0</v>
      </c>
      <c r="F118" s="10">
        <f t="shared" si="39"/>
        <v>0</v>
      </c>
      <c r="G118" s="10">
        <f t="shared" si="40"/>
        <v>0</v>
      </c>
      <c r="H118" s="10">
        <f t="shared" si="41"/>
        <v>1</v>
      </c>
      <c r="I118" s="10">
        <f t="shared" si="42"/>
        <v>0</v>
      </c>
      <c r="J118" s="10">
        <f t="shared" si="43"/>
        <v>1</v>
      </c>
      <c r="K118" s="10">
        <f t="shared" si="44"/>
        <v>1</v>
      </c>
      <c r="L118" s="10">
        <f t="shared" si="45"/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N107:P107"/>
    <mergeCell ref="N105:P105"/>
    <mergeCell ref="N90:P90"/>
    <mergeCell ref="N92:P92"/>
    <mergeCell ref="N94:P94"/>
    <mergeCell ref="N96:P96"/>
    <mergeCell ref="N98:P98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95:M95"/>
    <mergeCell ref="L97:M97"/>
    <mergeCell ref="L99:M99"/>
    <mergeCell ref="L101:M101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C2:E2"/>
    <mergeCell ref="F2:H2"/>
    <mergeCell ref="I2:K2"/>
    <mergeCell ref="L2:N2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D57:E57"/>
    <mergeCell ref="D58:E58"/>
    <mergeCell ref="D51:E51"/>
    <mergeCell ref="D52:E52"/>
    <mergeCell ref="D53:E53"/>
    <mergeCell ref="D54:E54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BO49:BP49"/>
    <mergeCell ref="BO50:BP50"/>
    <mergeCell ref="BO51:BP51"/>
    <mergeCell ref="BO52:BP52"/>
    <mergeCell ref="BO53:BP53"/>
    <mergeCell ref="BO54:BP54"/>
    <mergeCell ref="BO55:BP55"/>
    <mergeCell ref="BO56:BP56"/>
    <mergeCell ref="BO57:BP57"/>
    <mergeCell ref="BO58:BP58"/>
    <mergeCell ref="BO59:BP59"/>
    <mergeCell ref="BO60:BP60"/>
    <mergeCell ref="BO65:BP65"/>
    <mergeCell ref="BO61:BP61"/>
    <mergeCell ref="BO62:BP62"/>
    <mergeCell ref="BO63:BP63"/>
    <mergeCell ref="BO64:BP64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57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42578125" style="0" customWidth="1"/>
    <col min="34" max="34" width="4.00390625" style="31" customWidth="1"/>
    <col min="35" max="35" width="5.57421875" style="0" customWidth="1"/>
    <col min="36" max="95" width="3.7109375" style="0" customWidth="1"/>
  </cols>
  <sheetData>
    <row r="1" spans="1:35" ht="63" customHeight="1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8"/>
      <c r="AH1" s="30"/>
      <c r="AI1" s="18"/>
    </row>
    <row r="2" spans="1:35" ht="19.5" customHeight="1">
      <c r="A2" s="42" t="s">
        <v>12</v>
      </c>
      <c r="B2" s="41" t="s">
        <v>23</v>
      </c>
      <c r="C2" s="136" t="s">
        <v>1</v>
      </c>
      <c r="D2" s="136"/>
      <c r="E2" s="136"/>
      <c r="F2" s="133" t="s">
        <v>2</v>
      </c>
      <c r="G2" s="133"/>
      <c r="H2" s="133"/>
      <c r="I2" s="136" t="s">
        <v>3</v>
      </c>
      <c r="J2" s="136"/>
      <c r="K2" s="136"/>
      <c r="L2" s="133" t="s">
        <v>4</v>
      </c>
      <c r="M2" s="133"/>
      <c r="N2" s="133"/>
      <c r="O2" s="136" t="s">
        <v>5</v>
      </c>
      <c r="P2" s="136"/>
      <c r="Q2" s="136"/>
      <c r="R2" s="133" t="s">
        <v>6</v>
      </c>
      <c r="S2" s="133"/>
      <c r="T2" s="133"/>
      <c r="U2" s="136" t="s">
        <v>7</v>
      </c>
      <c r="V2" s="136"/>
      <c r="W2" s="136"/>
      <c r="X2" s="133" t="s">
        <v>8</v>
      </c>
      <c r="Y2" s="133"/>
      <c r="Z2" s="133"/>
      <c r="AA2" s="136" t="s">
        <v>9</v>
      </c>
      <c r="AB2" s="136"/>
      <c r="AC2" s="136"/>
      <c r="AD2" s="133" t="s">
        <v>10</v>
      </c>
      <c r="AE2" s="133"/>
      <c r="AF2" s="133"/>
      <c r="AG2" s="18"/>
      <c r="AH2" s="30"/>
      <c r="AI2" s="18"/>
    </row>
    <row r="3" spans="1:63" ht="15.75">
      <c r="A3" s="39">
        <v>1</v>
      </c>
      <c r="B3" s="89" t="s">
        <v>171</v>
      </c>
      <c r="C3" s="4">
        <v>6.5</v>
      </c>
      <c r="D3" s="4"/>
      <c r="E3" s="4"/>
      <c r="F3" s="17">
        <v>6</v>
      </c>
      <c r="G3" s="17">
        <v>-1</v>
      </c>
      <c r="H3" s="17"/>
      <c r="I3" s="4">
        <v>6</v>
      </c>
      <c r="J3" s="4">
        <v>-1</v>
      </c>
      <c r="K3" s="4"/>
      <c r="L3" s="17">
        <v>6.5</v>
      </c>
      <c r="M3" s="17">
        <v>-1</v>
      </c>
      <c r="N3" s="17"/>
      <c r="O3" s="4">
        <v>8</v>
      </c>
      <c r="P3" s="6"/>
      <c r="Q3" s="6"/>
      <c r="R3" s="8">
        <v>7</v>
      </c>
      <c r="S3" s="8">
        <v>-2</v>
      </c>
      <c r="T3" s="8"/>
      <c r="U3" s="6">
        <v>6.5</v>
      </c>
      <c r="V3" s="6"/>
      <c r="W3" s="6"/>
      <c r="X3" s="8">
        <v>6.5</v>
      </c>
      <c r="Y3" s="8"/>
      <c r="Z3" s="8"/>
      <c r="AA3" s="6">
        <v>7</v>
      </c>
      <c r="AB3" s="6"/>
      <c r="AC3" s="6"/>
      <c r="AD3" s="8">
        <v>6</v>
      </c>
      <c r="AE3" s="8"/>
      <c r="AF3" s="8"/>
      <c r="AG3" s="18"/>
      <c r="AH3" s="32">
        <f>BK3/BJ3</f>
        <v>6.1</v>
      </c>
      <c r="AI3" s="36">
        <f>BK3-(BJ3*6)</f>
        <v>1</v>
      </c>
      <c r="AN3" s="28">
        <f>IF(C3="sv",0,1)</f>
        <v>1</v>
      </c>
      <c r="AO3" s="28">
        <f>IF(F3="sv",0,1)</f>
        <v>1</v>
      </c>
      <c r="AP3" s="28">
        <f>IF(I3="sv",0,1)</f>
        <v>1</v>
      </c>
      <c r="AQ3" s="28">
        <f>IF(L3="sv",0,1)</f>
        <v>1</v>
      </c>
      <c r="AR3" s="28">
        <f>IF(O3="sv",0,1)</f>
        <v>1</v>
      </c>
      <c r="AS3" s="28">
        <f>IF(R3="sv",0,1)</f>
        <v>1</v>
      </c>
      <c r="AT3" s="28">
        <f>IF(U3="sv",0,1)</f>
        <v>1</v>
      </c>
      <c r="AU3" s="28">
        <f>IF(X3="sv",0,1)</f>
        <v>1</v>
      </c>
      <c r="AV3" s="28">
        <f>IF(AA3="sv",0,1)</f>
        <v>1</v>
      </c>
      <c r="AW3" s="28">
        <f>IF(AD3="sv",0,1)</f>
        <v>1</v>
      </c>
      <c r="AY3" s="28">
        <f>IF(C3="",0,AN3)</f>
        <v>1</v>
      </c>
      <c r="AZ3" s="28">
        <f>IF(F3="",0,AO3)</f>
        <v>1</v>
      </c>
      <c r="BA3" s="28">
        <f>IF(I3="",0,AP3)</f>
        <v>1</v>
      </c>
      <c r="BB3" s="28">
        <f>IF(L3="",0,AQ3)</f>
        <v>1</v>
      </c>
      <c r="BC3" s="28">
        <f>IF(O3="",0,AR3)</f>
        <v>1</v>
      </c>
      <c r="BD3" s="28">
        <f>IF(R3="",0,AS3)</f>
        <v>1</v>
      </c>
      <c r="BE3" s="28">
        <f>IF(U3="",0,AT3)</f>
        <v>1</v>
      </c>
      <c r="BF3" s="28">
        <f>IF(X3="",0,AU3)</f>
        <v>1</v>
      </c>
      <c r="BG3" s="28">
        <f>IF(AA3="",0,AV3)</f>
        <v>1</v>
      </c>
      <c r="BH3" s="28">
        <f>IF(AD3="",0,AW3)</f>
        <v>1</v>
      </c>
      <c r="BJ3" s="28">
        <f>SUM(AY3:BI3)</f>
        <v>10</v>
      </c>
      <c r="BK3" s="28">
        <f>SUM(C3:AF3)</f>
        <v>61</v>
      </c>
    </row>
    <row r="4" spans="1:63" ht="15.75">
      <c r="A4" s="43">
        <v>2</v>
      </c>
      <c r="B4" s="27" t="s">
        <v>172</v>
      </c>
      <c r="C4" s="6">
        <v>7</v>
      </c>
      <c r="D4" s="6"/>
      <c r="E4" s="6"/>
      <c r="F4" s="8">
        <v>6.5</v>
      </c>
      <c r="G4" s="8"/>
      <c r="H4" s="8"/>
      <c r="I4" s="6">
        <v>5</v>
      </c>
      <c r="J4" s="6"/>
      <c r="K4" s="6"/>
      <c r="L4" s="8" t="s">
        <v>198</v>
      </c>
      <c r="M4" s="8"/>
      <c r="N4" s="8"/>
      <c r="O4" s="6">
        <v>6</v>
      </c>
      <c r="P4" s="6"/>
      <c r="Q4" s="6"/>
      <c r="R4" s="8">
        <v>6.5</v>
      </c>
      <c r="S4" s="8"/>
      <c r="T4" s="8"/>
      <c r="U4" s="6">
        <v>6</v>
      </c>
      <c r="V4" s="6"/>
      <c r="W4" s="6"/>
      <c r="X4" s="8">
        <v>6</v>
      </c>
      <c r="Y4" s="8"/>
      <c r="Z4" s="8"/>
      <c r="AA4" s="6">
        <v>6</v>
      </c>
      <c r="AB4" s="6"/>
      <c r="AC4" s="6"/>
      <c r="AD4" s="8" t="s">
        <v>198</v>
      </c>
      <c r="AE4" s="8"/>
      <c r="AF4" s="8"/>
      <c r="AG4" s="18"/>
      <c r="AH4" s="32">
        <f aca="true" t="shared" si="0" ref="AH4:AH30">BK4/BJ4</f>
        <v>6.125</v>
      </c>
      <c r="AI4" s="36">
        <f aca="true" t="shared" si="1" ref="AI4:AI30">BK4-(BJ4*6)</f>
        <v>1</v>
      </c>
      <c r="AN4" s="28">
        <f aca="true" t="shared" si="2" ref="AN4:AN30">IF(C4="sv",0,1)</f>
        <v>1</v>
      </c>
      <c r="AO4" s="28">
        <f aca="true" t="shared" si="3" ref="AO4:AO30">IF(F4="sv",0,1)</f>
        <v>1</v>
      </c>
      <c r="AP4" s="28">
        <f aca="true" t="shared" si="4" ref="AP4:AP30">IF(I4="sv",0,1)</f>
        <v>1</v>
      </c>
      <c r="AQ4" s="28">
        <f aca="true" t="shared" si="5" ref="AQ4:AQ30">IF(L4="sv",0,1)</f>
        <v>0</v>
      </c>
      <c r="AR4" s="28">
        <f aca="true" t="shared" si="6" ref="AR4:AR30">IF(O4="sv",0,1)</f>
        <v>1</v>
      </c>
      <c r="AS4" s="28">
        <f aca="true" t="shared" si="7" ref="AS4:AS30">IF(R4="sv",0,1)</f>
        <v>1</v>
      </c>
      <c r="AT4" s="28">
        <f aca="true" t="shared" si="8" ref="AT4:AT30">IF(U4="sv",0,1)</f>
        <v>1</v>
      </c>
      <c r="AU4" s="28">
        <f aca="true" t="shared" si="9" ref="AU4:AU30">IF(X4="sv",0,1)</f>
        <v>1</v>
      </c>
      <c r="AV4" s="28">
        <f aca="true" t="shared" si="10" ref="AV4:AV30">IF(AA4="sv",0,1)</f>
        <v>1</v>
      </c>
      <c r="AW4" s="28">
        <f aca="true" t="shared" si="11" ref="AW4:AW30">IF(AD4="sv",0,1)</f>
        <v>0</v>
      </c>
      <c r="AY4" s="28">
        <f aca="true" t="shared" si="12" ref="AY4:AY30">IF(C4="",0,AN4)</f>
        <v>1</v>
      </c>
      <c r="AZ4" s="28">
        <f aca="true" t="shared" si="13" ref="AZ4:AZ30">IF(F4="",0,AO4)</f>
        <v>1</v>
      </c>
      <c r="BA4" s="28">
        <f aca="true" t="shared" si="14" ref="BA4:BA30">IF(I4="",0,AP4)</f>
        <v>1</v>
      </c>
      <c r="BB4" s="28">
        <f aca="true" t="shared" si="15" ref="BB4:BB30">IF(L4="",0,AQ4)</f>
        <v>0</v>
      </c>
      <c r="BC4" s="28">
        <f aca="true" t="shared" si="16" ref="BC4:BC30">IF(O4="",0,AR4)</f>
        <v>1</v>
      </c>
      <c r="BD4" s="28">
        <f aca="true" t="shared" si="17" ref="BD4:BD30">IF(R4="",0,AS4)</f>
        <v>1</v>
      </c>
      <c r="BE4" s="28">
        <f aca="true" t="shared" si="18" ref="BE4:BE30">IF(U4="",0,AT4)</f>
        <v>1</v>
      </c>
      <c r="BF4" s="28">
        <f aca="true" t="shared" si="19" ref="BF4:BF30">IF(X4="",0,AU4)</f>
        <v>1</v>
      </c>
      <c r="BG4" s="28">
        <f aca="true" t="shared" si="20" ref="BG4:BG30">IF(AA4="",0,AV4)</f>
        <v>1</v>
      </c>
      <c r="BH4" s="28">
        <f aca="true" t="shared" si="21" ref="BH4:BH30">IF(AD4="",0,AW4)</f>
        <v>0</v>
      </c>
      <c r="BJ4" s="28">
        <f aca="true" t="shared" si="22" ref="BJ4:BJ30">SUM(AY4:BI4)</f>
        <v>8</v>
      </c>
      <c r="BK4" s="28">
        <f aca="true" t="shared" si="23" ref="BK4:BK30">SUM(C4:AF4)</f>
        <v>49</v>
      </c>
    </row>
    <row r="5" spans="1:63" ht="15.75">
      <c r="A5" s="43">
        <v>3</v>
      </c>
      <c r="B5" s="27" t="s">
        <v>173</v>
      </c>
      <c r="C5" s="6">
        <v>6.5</v>
      </c>
      <c r="D5" s="6"/>
      <c r="E5" s="6"/>
      <c r="F5" s="8">
        <v>6</v>
      </c>
      <c r="G5" s="8"/>
      <c r="H5" s="8"/>
      <c r="I5" s="6">
        <v>6</v>
      </c>
      <c r="J5" s="6"/>
      <c r="K5" s="6"/>
      <c r="L5" s="8">
        <v>6.5</v>
      </c>
      <c r="M5" s="8"/>
      <c r="N5" s="8"/>
      <c r="O5" s="6">
        <v>6.5</v>
      </c>
      <c r="P5" s="6"/>
      <c r="Q5" s="6"/>
      <c r="R5" s="8">
        <v>7</v>
      </c>
      <c r="S5" s="8"/>
      <c r="T5" s="8"/>
      <c r="U5" s="6">
        <v>6</v>
      </c>
      <c r="V5" s="6"/>
      <c r="W5" s="6"/>
      <c r="X5" s="8">
        <v>5.5</v>
      </c>
      <c r="Y5" s="8"/>
      <c r="Z5" s="8"/>
      <c r="AA5" s="6" t="s">
        <v>198</v>
      </c>
      <c r="AB5" s="6"/>
      <c r="AC5" s="6"/>
      <c r="AD5" s="8">
        <v>6</v>
      </c>
      <c r="AE5" s="8"/>
      <c r="AF5" s="8"/>
      <c r="AG5" s="18"/>
      <c r="AH5" s="32">
        <f t="shared" si="0"/>
        <v>6.222222222222222</v>
      </c>
      <c r="AI5" s="36">
        <f t="shared" si="1"/>
        <v>2</v>
      </c>
      <c r="AN5" s="28">
        <f t="shared" si="2"/>
        <v>1</v>
      </c>
      <c r="AO5" s="28">
        <f t="shared" si="3"/>
        <v>1</v>
      </c>
      <c r="AP5" s="28">
        <f t="shared" si="4"/>
        <v>1</v>
      </c>
      <c r="AQ5" s="28">
        <f t="shared" si="5"/>
        <v>1</v>
      </c>
      <c r="AR5" s="28">
        <f t="shared" si="6"/>
        <v>1</v>
      </c>
      <c r="AS5" s="28">
        <f t="shared" si="7"/>
        <v>1</v>
      </c>
      <c r="AT5" s="28">
        <f t="shared" si="8"/>
        <v>1</v>
      </c>
      <c r="AU5" s="28">
        <f t="shared" si="9"/>
        <v>1</v>
      </c>
      <c r="AV5" s="28">
        <f t="shared" si="10"/>
        <v>0</v>
      </c>
      <c r="AW5" s="28">
        <f t="shared" si="11"/>
        <v>1</v>
      </c>
      <c r="AY5" s="28">
        <f t="shared" si="12"/>
        <v>1</v>
      </c>
      <c r="AZ5" s="28">
        <f t="shared" si="13"/>
        <v>1</v>
      </c>
      <c r="BA5" s="28">
        <f t="shared" si="14"/>
        <v>1</v>
      </c>
      <c r="BB5" s="28">
        <f t="shared" si="15"/>
        <v>1</v>
      </c>
      <c r="BC5" s="28">
        <f t="shared" si="16"/>
        <v>1</v>
      </c>
      <c r="BD5" s="28">
        <f t="shared" si="17"/>
        <v>1</v>
      </c>
      <c r="BE5" s="28">
        <f t="shared" si="18"/>
        <v>1</v>
      </c>
      <c r="BF5" s="28">
        <f t="shared" si="19"/>
        <v>1</v>
      </c>
      <c r="BG5" s="28">
        <f t="shared" si="20"/>
        <v>0</v>
      </c>
      <c r="BH5" s="28">
        <f t="shared" si="21"/>
        <v>1</v>
      </c>
      <c r="BJ5" s="28">
        <f t="shared" si="22"/>
        <v>9</v>
      </c>
      <c r="BK5" s="28">
        <f t="shared" si="23"/>
        <v>56</v>
      </c>
    </row>
    <row r="6" spans="1:63" ht="15.75">
      <c r="A6" s="43">
        <v>4</v>
      </c>
      <c r="B6" s="27" t="s">
        <v>174</v>
      </c>
      <c r="C6" s="6" t="s">
        <v>198</v>
      </c>
      <c r="D6" s="6"/>
      <c r="E6" s="6"/>
      <c r="F6" s="8">
        <v>6.5</v>
      </c>
      <c r="G6" s="8"/>
      <c r="H6" s="8"/>
      <c r="I6" s="6">
        <v>5.5</v>
      </c>
      <c r="J6" s="6"/>
      <c r="K6" s="6"/>
      <c r="L6" s="8">
        <v>5</v>
      </c>
      <c r="M6" s="8"/>
      <c r="N6" s="8"/>
      <c r="O6" s="6">
        <v>6</v>
      </c>
      <c r="P6" s="6"/>
      <c r="Q6" s="6"/>
      <c r="R6" s="8">
        <v>6</v>
      </c>
      <c r="S6" s="8"/>
      <c r="T6" s="8"/>
      <c r="U6" s="6">
        <v>6</v>
      </c>
      <c r="V6" s="6"/>
      <c r="W6" s="6"/>
      <c r="X6" s="8">
        <v>6.5</v>
      </c>
      <c r="Y6" s="8"/>
      <c r="Z6" s="8"/>
      <c r="AA6" s="6">
        <v>5.5</v>
      </c>
      <c r="AB6" s="6"/>
      <c r="AC6" s="6"/>
      <c r="AD6" s="8">
        <v>6</v>
      </c>
      <c r="AE6" s="8"/>
      <c r="AF6" s="8"/>
      <c r="AG6" s="18"/>
      <c r="AH6" s="32">
        <f t="shared" si="0"/>
        <v>5.888888888888889</v>
      </c>
      <c r="AI6" s="36">
        <f t="shared" si="1"/>
        <v>-1</v>
      </c>
      <c r="AN6" s="28">
        <f t="shared" si="2"/>
        <v>0</v>
      </c>
      <c r="AO6" s="28">
        <f t="shared" si="3"/>
        <v>1</v>
      </c>
      <c r="AP6" s="28">
        <f t="shared" si="4"/>
        <v>1</v>
      </c>
      <c r="AQ6" s="28">
        <f t="shared" si="5"/>
        <v>1</v>
      </c>
      <c r="AR6" s="28">
        <f t="shared" si="6"/>
        <v>1</v>
      </c>
      <c r="AS6" s="28">
        <f t="shared" si="7"/>
        <v>1</v>
      </c>
      <c r="AT6" s="28">
        <f t="shared" si="8"/>
        <v>1</v>
      </c>
      <c r="AU6" s="28">
        <f t="shared" si="9"/>
        <v>1</v>
      </c>
      <c r="AV6" s="28">
        <f t="shared" si="10"/>
        <v>1</v>
      </c>
      <c r="AW6" s="28">
        <f t="shared" si="11"/>
        <v>1</v>
      </c>
      <c r="AY6" s="28">
        <f t="shared" si="12"/>
        <v>0</v>
      </c>
      <c r="AZ6" s="28">
        <f t="shared" si="13"/>
        <v>1</v>
      </c>
      <c r="BA6" s="28">
        <f t="shared" si="14"/>
        <v>1</v>
      </c>
      <c r="BB6" s="28">
        <f t="shared" si="15"/>
        <v>1</v>
      </c>
      <c r="BC6" s="28">
        <f t="shared" si="16"/>
        <v>1</v>
      </c>
      <c r="BD6" s="28">
        <f t="shared" si="17"/>
        <v>1</v>
      </c>
      <c r="BE6" s="28">
        <f t="shared" si="18"/>
        <v>1</v>
      </c>
      <c r="BF6" s="28">
        <f t="shared" si="19"/>
        <v>1</v>
      </c>
      <c r="BG6" s="28">
        <f t="shared" si="20"/>
        <v>1</v>
      </c>
      <c r="BH6" s="28">
        <f t="shared" si="21"/>
        <v>1</v>
      </c>
      <c r="BJ6" s="28">
        <f t="shared" si="22"/>
        <v>9</v>
      </c>
      <c r="BK6" s="28">
        <f t="shared" si="23"/>
        <v>53</v>
      </c>
    </row>
    <row r="7" spans="1:63" ht="15.75">
      <c r="A7" s="43">
        <v>5</v>
      </c>
      <c r="B7" s="27" t="s">
        <v>175</v>
      </c>
      <c r="C7" s="6" t="s">
        <v>198</v>
      </c>
      <c r="D7" s="6"/>
      <c r="E7" s="6"/>
      <c r="F7" s="8">
        <v>6</v>
      </c>
      <c r="G7" s="8"/>
      <c r="H7" s="8"/>
      <c r="I7" s="6">
        <v>6</v>
      </c>
      <c r="J7" s="6"/>
      <c r="K7" s="6"/>
      <c r="L7" s="8">
        <v>6.5</v>
      </c>
      <c r="M7" s="8"/>
      <c r="N7" s="8"/>
      <c r="O7" s="6">
        <v>6</v>
      </c>
      <c r="P7" s="6"/>
      <c r="Q7" s="6"/>
      <c r="R7" s="8">
        <v>6.5</v>
      </c>
      <c r="S7" s="8"/>
      <c r="T7" s="8"/>
      <c r="U7" s="6">
        <v>6</v>
      </c>
      <c r="V7" s="6"/>
      <c r="W7" s="6"/>
      <c r="X7" s="8">
        <v>6</v>
      </c>
      <c r="Y7" s="8"/>
      <c r="Z7" s="8"/>
      <c r="AA7" s="6">
        <v>6</v>
      </c>
      <c r="AB7" s="6"/>
      <c r="AC7" s="6"/>
      <c r="AD7" s="8" t="s">
        <v>198</v>
      </c>
      <c r="AE7" s="8"/>
      <c r="AF7" s="8"/>
      <c r="AG7" s="18"/>
      <c r="AH7" s="32">
        <f t="shared" si="0"/>
        <v>6.125</v>
      </c>
      <c r="AI7" s="36">
        <f t="shared" si="1"/>
        <v>1</v>
      </c>
      <c r="AN7" s="28">
        <f t="shared" si="2"/>
        <v>0</v>
      </c>
      <c r="AO7" s="28">
        <f t="shared" si="3"/>
        <v>1</v>
      </c>
      <c r="AP7" s="28">
        <f t="shared" si="4"/>
        <v>1</v>
      </c>
      <c r="AQ7" s="28">
        <f t="shared" si="5"/>
        <v>1</v>
      </c>
      <c r="AR7" s="28">
        <f t="shared" si="6"/>
        <v>1</v>
      </c>
      <c r="AS7" s="28">
        <f t="shared" si="7"/>
        <v>1</v>
      </c>
      <c r="AT7" s="28">
        <f t="shared" si="8"/>
        <v>1</v>
      </c>
      <c r="AU7" s="28">
        <f t="shared" si="9"/>
        <v>1</v>
      </c>
      <c r="AV7" s="28">
        <f t="shared" si="10"/>
        <v>1</v>
      </c>
      <c r="AW7" s="28">
        <f t="shared" si="11"/>
        <v>0</v>
      </c>
      <c r="AY7" s="28">
        <f t="shared" si="12"/>
        <v>0</v>
      </c>
      <c r="AZ7" s="28">
        <f t="shared" si="13"/>
        <v>1</v>
      </c>
      <c r="BA7" s="28">
        <f t="shared" si="14"/>
        <v>1</v>
      </c>
      <c r="BB7" s="28">
        <f t="shared" si="15"/>
        <v>1</v>
      </c>
      <c r="BC7" s="28">
        <f t="shared" si="16"/>
        <v>1</v>
      </c>
      <c r="BD7" s="28">
        <f t="shared" si="17"/>
        <v>1</v>
      </c>
      <c r="BE7" s="28">
        <f t="shared" si="18"/>
        <v>1</v>
      </c>
      <c r="BF7" s="28">
        <f t="shared" si="19"/>
        <v>1</v>
      </c>
      <c r="BG7" s="28">
        <f t="shared" si="20"/>
        <v>1</v>
      </c>
      <c r="BH7" s="28">
        <f t="shared" si="21"/>
        <v>0</v>
      </c>
      <c r="BJ7" s="28">
        <f t="shared" si="22"/>
        <v>8</v>
      </c>
      <c r="BK7" s="28">
        <f t="shared" si="23"/>
        <v>49</v>
      </c>
    </row>
    <row r="8" spans="1:63" ht="15.75">
      <c r="A8" s="25">
        <v>6</v>
      </c>
      <c r="B8" s="27" t="s">
        <v>176</v>
      </c>
      <c r="C8" s="6">
        <v>7</v>
      </c>
      <c r="D8" s="6"/>
      <c r="E8" s="6"/>
      <c r="F8" s="8">
        <v>5.5</v>
      </c>
      <c r="G8" s="8"/>
      <c r="H8" s="8"/>
      <c r="I8" s="6" t="s">
        <v>198</v>
      </c>
      <c r="J8" s="6"/>
      <c r="K8" s="6"/>
      <c r="L8" s="8">
        <v>5.5</v>
      </c>
      <c r="M8" s="8"/>
      <c r="N8" s="8"/>
      <c r="O8" s="6">
        <v>5.5</v>
      </c>
      <c r="P8" s="6"/>
      <c r="Q8" s="6"/>
      <c r="R8" s="8">
        <v>6</v>
      </c>
      <c r="S8" s="8"/>
      <c r="T8" s="8"/>
      <c r="U8" s="6">
        <v>7</v>
      </c>
      <c r="V8" s="6"/>
      <c r="W8" s="6"/>
      <c r="X8" s="8">
        <v>5.5</v>
      </c>
      <c r="Y8" s="8"/>
      <c r="Z8" s="8"/>
      <c r="AA8" s="6">
        <v>6.5</v>
      </c>
      <c r="AB8" s="6"/>
      <c r="AC8" s="6"/>
      <c r="AD8" s="8">
        <v>6</v>
      </c>
      <c r="AE8" s="8"/>
      <c r="AF8" s="8"/>
      <c r="AG8" s="18"/>
      <c r="AH8" s="32">
        <f t="shared" si="0"/>
        <v>6.055555555555555</v>
      </c>
      <c r="AI8" s="36">
        <f t="shared" si="1"/>
        <v>0.5</v>
      </c>
      <c r="AN8" s="28">
        <f t="shared" si="2"/>
        <v>1</v>
      </c>
      <c r="AO8" s="28">
        <f t="shared" si="3"/>
        <v>1</v>
      </c>
      <c r="AP8" s="28">
        <f t="shared" si="4"/>
        <v>0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1</v>
      </c>
      <c r="AU8" s="28">
        <f t="shared" si="9"/>
        <v>1</v>
      </c>
      <c r="AV8" s="28">
        <f t="shared" si="10"/>
        <v>1</v>
      </c>
      <c r="AW8" s="28">
        <f t="shared" si="11"/>
        <v>1</v>
      </c>
      <c r="AY8" s="28">
        <f t="shared" si="12"/>
        <v>1</v>
      </c>
      <c r="AZ8" s="28">
        <f t="shared" si="13"/>
        <v>1</v>
      </c>
      <c r="BA8" s="28">
        <f t="shared" si="14"/>
        <v>0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1</v>
      </c>
      <c r="BF8" s="28">
        <f t="shared" si="19"/>
        <v>1</v>
      </c>
      <c r="BG8" s="28">
        <f t="shared" si="20"/>
        <v>1</v>
      </c>
      <c r="BH8" s="28">
        <f t="shared" si="21"/>
        <v>1</v>
      </c>
      <c r="BJ8" s="28">
        <f t="shared" si="22"/>
        <v>9</v>
      </c>
      <c r="BK8" s="28">
        <f t="shared" si="23"/>
        <v>54.5</v>
      </c>
    </row>
    <row r="9" spans="1:63" ht="15.75">
      <c r="A9" s="25">
        <v>7</v>
      </c>
      <c r="B9" s="27" t="s">
        <v>177</v>
      </c>
      <c r="C9" s="6">
        <v>7</v>
      </c>
      <c r="D9" s="6"/>
      <c r="E9" s="6"/>
      <c r="F9" s="8">
        <v>6</v>
      </c>
      <c r="G9" s="8"/>
      <c r="H9" s="8"/>
      <c r="I9" s="6">
        <v>5.5</v>
      </c>
      <c r="J9" s="6"/>
      <c r="K9" s="6"/>
      <c r="L9" s="8">
        <v>6.5</v>
      </c>
      <c r="M9" s="8"/>
      <c r="N9" s="8"/>
      <c r="O9" s="6">
        <v>5.5</v>
      </c>
      <c r="P9" s="6"/>
      <c r="Q9" s="6"/>
      <c r="R9" s="8">
        <v>6.5</v>
      </c>
      <c r="S9" s="8"/>
      <c r="T9" s="8"/>
      <c r="U9" s="6">
        <v>6</v>
      </c>
      <c r="V9" s="6"/>
      <c r="W9" s="6"/>
      <c r="X9" s="8">
        <v>6.5</v>
      </c>
      <c r="Y9" s="8"/>
      <c r="Z9" s="8"/>
      <c r="AA9" s="6" t="s">
        <v>198</v>
      </c>
      <c r="AB9" s="6"/>
      <c r="AC9" s="6"/>
      <c r="AD9" s="8">
        <v>5.5</v>
      </c>
      <c r="AE9" s="8"/>
      <c r="AF9" s="8"/>
      <c r="AG9" s="18"/>
      <c r="AH9" s="32">
        <f t="shared" si="0"/>
        <v>6.111111111111111</v>
      </c>
      <c r="AI9" s="36">
        <f t="shared" si="1"/>
        <v>1</v>
      </c>
      <c r="AN9" s="28">
        <f t="shared" si="2"/>
        <v>1</v>
      </c>
      <c r="AO9" s="28">
        <f t="shared" si="3"/>
        <v>1</v>
      </c>
      <c r="AP9" s="28">
        <f t="shared" si="4"/>
        <v>1</v>
      </c>
      <c r="AQ9" s="28">
        <f t="shared" si="5"/>
        <v>1</v>
      </c>
      <c r="AR9" s="28">
        <f t="shared" si="6"/>
        <v>1</v>
      </c>
      <c r="AS9" s="28">
        <f t="shared" si="7"/>
        <v>1</v>
      </c>
      <c r="AT9" s="28">
        <f t="shared" si="8"/>
        <v>1</v>
      </c>
      <c r="AU9" s="28">
        <f t="shared" si="9"/>
        <v>1</v>
      </c>
      <c r="AV9" s="28">
        <f t="shared" si="10"/>
        <v>0</v>
      </c>
      <c r="AW9" s="28">
        <f t="shared" si="11"/>
        <v>1</v>
      </c>
      <c r="AY9" s="28">
        <f t="shared" si="12"/>
        <v>1</v>
      </c>
      <c r="AZ9" s="28">
        <f t="shared" si="13"/>
        <v>1</v>
      </c>
      <c r="BA9" s="28">
        <f t="shared" si="14"/>
        <v>1</v>
      </c>
      <c r="BB9" s="28">
        <f t="shared" si="15"/>
        <v>1</v>
      </c>
      <c r="BC9" s="28">
        <f t="shared" si="16"/>
        <v>1</v>
      </c>
      <c r="BD9" s="28">
        <f t="shared" si="17"/>
        <v>1</v>
      </c>
      <c r="BE9" s="28">
        <f t="shared" si="18"/>
        <v>1</v>
      </c>
      <c r="BF9" s="28">
        <f t="shared" si="19"/>
        <v>1</v>
      </c>
      <c r="BG9" s="28">
        <f t="shared" si="20"/>
        <v>0</v>
      </c>
      <c r="BH9" s="28">
        <f t="shared" si="21"/>
        <v>1</v>
      </c>
      <c r="BJ9" s="28">
        <f t="shared" si="22"/>
        <v>9</v>
      </c>
      <c r="BK9" s="28">
        <f t="shared" si="23"/>
        <v>55</v>
      </c>
    </row>
    <row r="10" spans="1:63" ht="15.75">
      <c r="A10" s="25">
        <v>8</v>
      </c>
      <c r="B10" s="27" t="s">
        <v>178</v>
      </c>
      <c r="C10" s="6">
        <v>7</v>
      </c>
      <c r="D10" s="6"/>
      <c r="E10" s="6"/>
      <c r="F10" s="8">
        <v>5.5</v>
      </c>
      <c r="G10" s="8"/>
      <c r="H10" s="8"/>
      <c r="I10" s="6">
        <v>5</v>
      </c>
      <c r="J10" s="6"/>
      <c r="K10" s="6"/>
      <c r="L10" s="8">
        <v>6</v>
      </c>
      <c r="M10" s="8"/>
      <c r="N10" s="8"/>
      <c r="O10" s="6">
        <v>5.5</v>
      </c>
      <c r="P10" s="6"/>
      <c r="Q10" s="6"/>
      <c r="R10" s="8">
        <v>6.5</v>
      </c>
      <c r="S10" s="8"/>
      <c r="T10" s="8"/>
      <c r="U10" s="6" t="s">
        <v>198</v>
      </c>
      <c r="V10" s="6"/>
      <c r="W10" s="6"/>
      <c r="X10" s="8">
        <v>6.5</v>
      </c>
      <c r="Y10" s="8"/>
      <c r="Z10" s="8"/>
      <c r="AA10" s="6">
        <v>5.5</v>
      </c>
      <c r="AB10" s="6"/>
      <c r="AC10" s="6"/>
      <c r="AD10" s="8">
        <v>6.5</v>
      </c>
      <c r="AE10" s="8"/>
      <c r="AF10" s="8"/>
      <c r="AG10" s="18"/>
      <c r="AH10" s="32">
        <f t="shared" si="0"/>
        <v>6</v>
      </c>
      <c r="AI10" s="36">
        <f t="shared" si="1"/>
        <v>0</v>
      </c>
      <c r="AN10" s="28">
        <f t="shared" si="2"/>
        <v>1</v>
      </c>
      <c r="AO10" s="28">
        <f t="shared" si="3"/>
        <v>1</v>
      </c>
      <c r="AP10" s="28">
        <f t="shared" si="4"/>
        <v>1</v>
      </c>
      <c r="AQ10" s="28">
        <f t="shared" si="5"/>
        <v>1</v>
      </c>
      <c r="AR10" s="28">
        <f t="shared" si="6"/>
        <v>1</v>
      </c>
      <c r="AS10" s="28">
        <f t="shared" si="7"/>
        <v>1</v>
      </c>
      <c r="AT10" s="28">
        <f t="shared" si="8"/>
        <v>0</v>
      </c>
      <c r="AU10" s="28">
        <f t="shared" si="9"/>
        <v>1</v>
      </c>
      <c r="AV10" s="28">
        <f t="shared" si="10"/>
        <v>1</v>
      </c>
      <c r="AW10" s="28">
        <f t="shared" si="11"/>
        <v>1</v>
      </c>
      <c r="AY10" s="28">
        <f t="shared" si="12"/>
        <v>1</v>
      </c>
      <c r="AZ10" s="28">
        <f t="shared" si="13"/>
        <v>1</v>
      </c>
      <c r="BA10" s="28">
        <f t="shared" si="14"/>
        <v>1</v>
      </c>
      <c r="BB10" s="28">
        <f t="shared" si="15"/>
        <v>1</v>
      </c>
      <c r="BC10" s="28">
        <f t="shared" si="16"/>
        <v>1</v>
      </c>
      <c r="BD10" s="28">
        <f t="shared" si="17"/>
        <v>1</v>
      </c>
      <c r="BE10" s="28">
        <f t="shared" si="18"/>
        <v>0</v>
      </c>
      <c r="BF10" s="28">
        <f t="shared" si="19"/>
        <v>1</v>
      </c>
      <c r="BG10" s="28">
        <f t="shared" si="20"/>
        <v>1</v>
      </c>
      <c r="BH10" s="28">
        <f t="shared" si="21"/>
        <v>1</v>
      </c>
      <c r="BJ10" s="28">
        <f t="shared" si="22"/>
        <v>9</v>
      </c>
      <c r="BK10" s="28">
        <f t="shared" si="23"/>
        <v>54</v>
      </c>
    </row>
    <row r="11" spans="1:63" ht="15.75">
      <c r="A11" s="25">
        <v>9</v>
      </c>
      <c r="B11" s="27" t="s">
        <v>179</v>
      </c>
      <c r="C11" s="6">
        <v>6</v>
      </c>
      <c r="D11" s="6"/>
      <c r="E11" s="6"/>
      <c r="F11" s="8">
        <v>7.5</v>
      </c>
      <c r="G11" s="8">
        <v>1</v>
      </c>
      <c r="H11" s="8"/>
      <c r="I11" s="6">
        <v>6.5</v>
      </c>
      <c r="J11" s="6"/>
      <c r="K11" s="6"/>
      <c r="L11" s="8">
        <v>7</v>
      </c>
      <c r="M11" s="8">
        <v>1</v>
      </c>
      <c r="N11" s="8"/>
      <c r="O11" s="6">
        <v>7</v>
      </c>
      <c r="P11" s="6">
        <v>1</v>
      </c>
      <c r="Q11" s="6"/>
      <c r="R11" s="8">
        <v>5.5</v>
      </c>
      <c r="S11" s="8"/>
      <c r="T11" s="8"/>
      <c r="U11" s="6" t="s">
        <v>198</v>
      </c>
      <c r="V11" s="6"/>
      <c r="W11" s="6"/>
      <c r="X11" s="8" t="s">
        <v>198</v>
      </c>
      <c r="Y11" s="8"/>
      <c r="Z11" s="8"/>
      <c r="AA11" s="6">
        <v>5.5</v>
      </c>
      <c r="AB11" s="6"/>
      <c r="AC11" s="6"/>
      <c r="AD11" s="8">
        <v>7.5</v>
      </c>
      <c r="AE11" s="8">
        <v>1</v>
      </c>
      <c r="AF11" s="8"/>
      <c r="AG11" s="18"/>
      <c r="AH11" s="32">
        <f t="shared" si="0"/>
        <v>7.0625</v>
      </c>
      <c r="AI11" s="36">
        <f t="shared" si="1"/>
        <v>8.5</v>
      </c>
      <c r="AN11" s="28">
        <f t="shared" si="2"/>
        <v>1</v>
      </c>
      <c r="AO11" s="28">
        <f t="shared" si="3"/>
        <v>1</v>
      </c>
      <c r="AP11" s="28">
        <f t="shared" si="4"/>
        <v>1</v>
      </c>
      <c r="AQ11" s="28">
        <f t="shared" si="5"/>
        <v>1</v>
      </c>
      <c r="AR11" s="28">
        <f t="shared" si="6"/>
        <v>1</v>
      </c>
      <c r="AS11" s="28">
        <f t="shared" si="7"/>
        <v>1</v>
      </c>
      <c r="AT11" s="28">
        <f t="shared" si="8"/>
        <v>0</v>
      </c>
      <c r="AU11" s="28">
        <f t="shared" si="9"/>
        <v>0</v>
      </c>
      <c r="AV11" s="28">
        <f t="shared" si="10"/>
        <v>1</v>
      </c>
      <c r="AW11" s="28">
        <f t="shared" si="11"/>
        <v>1</v>
      </c>
      <c r="AY11" s="28">
        <f t="shared" si="12"/>
        <v>1</v>
      </c>
      <c r="AZ11" s="28">
        <f t="shared" si="13"/>
        <v>1</v>
      </c>
      <c r="BA11" s="28">
        <f t="shared" si="14"/>
        <v>1</v>
      </c>
      <c r="BB11" s="28">
        <f t="shared" si="15"/>
        <v>1</v>
      </c>
      <c r="BC11" s="28">
        <f t="shared" si="16"/>
        <v>1</v>
      </c>
      <c r="BD11" s="28">
        <f t="shared" si="17"/>
        <v>1</v>
      </c>
      <c r="BE11" s="28">
        <f t="shared" si="18"/>
        <v>0</v>
      </c>
      <c r="BF11" s="28">
        <f t="shared" si="19"/>
        <v>0</v>
      </c>
      <c r="BG11" s="28">
        <f t="shared" si="20"/>
        <v>1</v>
      </c>
      <c r="BH11" s="28">
        <f t="shared" si="21"/>
        <v>1</v>
      </c>
      <c r="BJ11" s="28">
        <f t="shared" si="22"/>
        <v>8</v>
      </c>
      <c r="BK11" s="28">
        <f t="shared" si="23"/>
        <v>56.5</v>
      </c>
    </row>
    <row r="12" spans="1:63" ht="15.75">
      <c r="A12" s="43">
        <v>10</v>
      </c>
      <c r="B12" s="27" t="s">
        <v>180</v>
      </c>
      <c r="C12" s="6">
        <v>7.5</v>
      </c>
      <c r="D12" s="6">
        <v>1</v>
      </c>
      <c r="E12" s="6"/>
      <c r="F12" s="8">
        <v>6.5</v>
      </c>
      <c r="G12" s="8">
        <v>1</v>
      </c>
      <c r="H12" s="8"/>
      <c r="I12" s="6">
        <v>7.5</v>
      </c>
      <c r="J12" s="6">
        <v>-1</v>
      </c>
      <c r="K12" s="6"/>
      <c r="L12" s="8">
        <v>6</v>
      </c>
      <c r="M12" s="8">
        <v>1</v>
      </c>
      <c r="N12" s="8"/>
      <c r="O12" s="6">
        <v>7</v>
      </c>
      <c r="P12" s="6"/>
      <c r="Q12" s="6"/>
      <c r="R12" s="8" t="s">
        <v>199</v>
      </c>
      <c r="S12" s="8"/>
      <c r="T12" s="8"/>
      <c r="U12" s="6">
        <v>6</v>
      </c>
      <c r="V12" s="6">
        <v>-1</v>
      </c>
      <c r="W12" s="6"/>
      <c r="X12" s="8">
        <v>6.5</v>
      </c>
      <c r="Y12" s="8">
        <v>1</v>
      </c>
      <c r="Z12" s="8"/>
      <c r="AA12" s="6">
        <v>6.5</v>
      </c>
      <c r="AB12" s="6">
        <v>1</v>
      </c>
      <c r="AC12" s="6"/>
      <c r="AD12" s="8">
        <v>5.5</v>
      </c>
      <c r="AE12" s="8"/>
      <c r="AF12" s="8"/>
      <c r="AG12" s="18"/>
      <c r="AH12" s="32">
        <f t="shared" si="0"/>
        <v>6.888888888888889</v>
      </c>
      <c r="AI12" s="36">
        <f t="shared" si="1"/>
        <v>8</v>
      </c>
      <c r="AN12" s="28">
        <f t="shared" si="2"/>
        <v>1</v>
      </c>
      <c r="AO12" s="28">
        <f t="shared" si="3"/>
        <v>1</v>
      </c>
      <c r="AP12" s="28">
        <f t="shared" si="4"/>
        <v>1</v>
      </c>
      <c r="AQ12" s="28">
        <f t="shared" si="5"/>
        <v>1</v>
      </c>
      <c r="AR12" s="28">
        <f t="shared" si="6"/>
        <v>1</v>
      </c>
      <c r="AS12" s="28">
        <f t="shared" si="7"/>
        <v>0</v>
      </c>
      <c r="AT12" s="28">
        <f t="shared" si="8"/>
        <v>1</v>
      </c>
      <c r="AU12" s="28">
        <f t="shared" si="9"/>
        <v>1</v>
      </c>
      <c r="AV12" s="28">
        <f t="shared" si="10"/>
        <v>1</v>
      </c>
      <c r="AW12" s="28">
        <f t="shared" si="11"/>
        <v>1</v>
      </c>
      <c r="AY12" s="28">
        <f t="shared" si="12"/>
        <v>1</v>
      </c>
      <c r="AZ12" s="28">
        <f t="shared" si="13"/>
        <v>1</v>
      </c>
      <c r="BA12" s="28">
        <f t="shared" si="14"/>
        <v>1</v>
      </c>
      <c r="BB12" s="28">
        <f t="shared" si="15"/>
        <v>1</v>
      </c>
      <c r="BC12" s="28">
        <f t="shared" si="16"/>
        <v>1</v>
      </c>
      <c r="BD12" s="28">
        <f t="shared" si="17"/>
        <v>0</v>
      </c>
      <c r="BE12" s="28">
        <f t="shared" si="18"/>
        <v>1</v>
      </c>
      <c r="BF12" s="28">
        <f t="shared" si="19"/>
        <v>1</v>
      </c>
      <c r="BG12" s="28">
        <f t="shared" si="20"/>
        <v>1</v>
      </c>
      <c r="BH12" s="28">
        <f t="shared" si="21"/>
        <v>1</v>
      </c>
      <c r="BJ12" s="28">
        <f t="shared" si="22"/>
        <v>9</v>
      </c>
      <c r="BK12" s="28">
        <f t="shared" si="23"/>
        <v>62</v>
      </c>
    </row>
    <row r="13" spans="1:63" ht="15.75">
      <c r="A13" s="43">
        <v>11</v>
      </c>
      <c r="B13" s="27" t="s">
        <v>181</v>
      </c>
      <c r="C13" s="6" t="s">
        <v>198</v>
      </c>
      <c r="D13" s="6"/>
      <c r="E13" s="6"/>
      <c r="F13" s="8" t="s">
        <v>198</v>
      </c>
      <c r="G13" s="8"/>
      <c r="H13" s="8"/>
      <c r="I13" s="6" t="s">
        <v>198</v>
      </c>
      <c r="J13" s="6"/>
      <c r="K13" s="6"/>
      <c r="L13" s="8">
        <v>7</v>
      </c>
      <c r="M13" s="8">
        <v>1</v>
      </c>
      <c r="N13" s="8"/>
      <c r="O13" s="6">
        <v>6</v>
      </c>
      <c r="P13" s="6"/>
      <c r="Q13" s="6"/>
      <c r="R13" s="8" t="s">
        <v>199</v>
      </c>
      <c r="S13" s="8"/>
      <c r="T13" s="8"/>
      <c r="U13" s="6" t="s">
        <v>198</v>
      </c>
      <c r="V13" s="6"/>
      <c r="W13" s="6"/>
      <c r="X13" s="8" t="s">
        <v>198</v>
      </c>
      <c r="Y13" s="8"/>
      <c r="Z13" s="8"/>
      <c r="AA13" s="6">
        <v>5.5</v>
      </c>
      <c r="AB13" s="6"/>
      <c r="AC13" s="6"/>
      <c r="AD13" s="8">
        <v>5</v>
      </c>
      <c r="AE13" s="8"/>
      <c r="AF13" s="8"/>
      <c r="AG13" s="18"/>
      <c r="AH13" s="32">
        <f t="shared" si="0"/>
        <v>6.125</v>
      </c>
      <c r="AI13" s="36">
        <f t="shared" si="1"/>
        <v>0.5</v>
      </c>
      <c r="AN13" s="28">
        <f t="shared" si="2"/>
        <v>0</v>
      </c>
      <c r="AO13" s="28">
        <f t="shared" si="3"/>
        <v>0</v>
      </c>
      <c r="AP13" s="28">
        <f t="shared" si="4"/>
        <v>0</v>
      </c>
      <c r="AQ13" s="28">
        <f t="shared" si="5"/>
        <v>1</v>
      </c>
      <c r="AR13" s="28">
        <f t="shared" si="6"/>
        <v>1</v>
      </c>
      <c r="AS13" s="28">
        <f t="shared" si="7"/>
        <v>0</v>
      </c>
      <c r="AT13" s="28">
        <f t="shared" si="8"/>
        <v>0</v>
      </c>
      <c r="AU13" s="28">
        <f t="shared" si="9"/>
        <v>0</v>
      </c>
      <c r="AV13" s="28">
        <f t="shared" si="10"/>
        <v>1</v>
      </c>
      <c r="AW13" s="28">
        <f t="shared" si="11"/>
        <v>1</v>
      </c>
      <c r="AY13" s="28">
        <f t="shared" si="12"/>
        <v>0</v>
      </c>
      <c r="AZ13" s="28">
        <f t="shared" si="13"/>
        <v>0</v>
      </c>
      <c r="BA13" s="28">
        <f t="shared" si="14"/>
        <v>0</v>
      </c>
      <c r="BB13" s="28">
        <f t="shared" si="15"/>
        <v>1</v>
      </c>
      <c r="BC13" s="28">
        <f t="shared" si="16"/>
        <v>1</v>
      </c>
      <c r="BD13" s="28">
        <f t="shared" si="17"/>
        <v>0</v>
      </c>
      <c r="BE13" s="28">
        <f t="shared" si="18"/>
        <v>0</v>
      </c>
      <c r="BF13" s="28">
        <f t="shared" si="19"/>
        <v>0</v>
      </c>
      <c r="BG13" s="28">
        <f t="shared" si="20"/>
        <v>1</v>
      </c>
      <c r="BH13" s="28">
        <f t="shared" si="21"/>
        <v>1</v>
      </c>
      <c r="BJ13" s="28">
        <f t="shared" si="22"/>
        <v>4</v>
      </c>
      <c r="BK13" s="28">
        <f t="shared" si="23"/>
        <v>24.5</v>
      </c>
    </row>
    <row r="14" spans="1:63" ht="21" customHeight="1">
      <c r="A14" s="140" t="s">
        <v>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40">
        <v>12</v>
      </c>
      <c r="B15" s="45" t="s">
        <v>182</v>
      </c>
      <c r="C15" s="6" t="s">
        <v>198</v>
      </c>
      <c r="D15" s="6"/>
      <c r="E15" s="6"/>
      <c r="F15" s="8" t="s">
        <v>198</v>
      </c>
      <c r="G15" s="8"/>
      <c r="H15" s="8"/>
      <c r="I15" s="6" t="s">
        <v>198</v>
      </c>
      <c r="J15" s="6"/>
      <c r="K15" s="6"/>
      <c r="L15" s="8" t="s">
        <v>198</v>
      </c>
      <c r="M15" s="8"/>
      <c r="N15" s="8"/>
      <c r="O15" s="6" t="s">
        <v>198</v>
      </c>
      <c r="P15" s="6"/>
      <c r="Q15" s="6"/>
      <c r="R15" s="8" t="s">
        <v>199</v>
      </c>
      <c r="S15" s="8"/>
      <c r="T15" s="8"/>
      <c r="U15" s="6" t="s">
        <v>198</v>
      </c>
      <c r="V15" s="6"/>
      <c r="W15" s="6"/>
      <c r="X15" s="8" t="s">
        <v>198</v>
      </c>
      <c r="Y15" s="8"/>
      <c r="Z15" s="8"/>
      <c r="AA15" s="6" t="s">
        <v>198</v>
      </c>
      <c r="AB15" s="6"/>
      <c r="AC15" s="6"/>
      <c r="AD15" s="8" t="s">
        <v>198</v>
      </c>
      <c r="AE15" s="8"/>
      <c r="AF15" s="8"/>
      <c r="AG15" s="38"/>
      <c r="AH15" s="32" t="e">
        <f t="shared" si="0"/>
        <v>#DIV/0!</v>
      </c>
      <c r="AI15" s="36">
        <f t="shared" si="1"/>
        <v>0</v>
      </c>
      <c r="AN15" s="28">
        <f t="shared" si="2"/>
        <v>0</v>
      </c>
      <c r="AO15" s="28">
        <f t="shared" si="3"/>
        <v>0</v>
      </c>
      <c r="AP15" s="28">
        <f t="shared" si="4"/>
        <v>0</v>
      </c>
      <c r="AQ15" s="28">
        <f t="shared" si="5"/>
        <v>0</v>
      </c>
      <c r="AR15" s="28">
        <f t="shared" si="6"/>
        <v>0</v>
      </c>
      <c r="AS15" s="28">
        <f t="shared" si="7"/>
        <v>0</v>
      </c>
      <c r="AT15" s="28">
        <f t="shared" si="8"/>
        <v>0</v>
      </c>
      <c r="AU15" s="28">
        <f t="shared" si="9"/>
        <v>0</v>
      </c>
      <c r="AV15" s="28">
        <f t="shared" si="10"/>
        <v>0</v>
      </c>
      <c r="AW15" s="28">
        <f t="shared" si="11"/>
        <v>0</v>
      </c>
      <c r="AY15" s="28">
        <f t="shared" si="12"/>
        <v>0</v>
      </c>
      <c r="AZ15" s="28">
        <f t="shared" si="13"/>
        <v>0</v>
      </c>
      <c r="BA15" s="28">
        <f t="shared" si="14"/>
        <v>0</v>
      </c>
      <c r="BB15" s="28">
        <f t="shared" si="15"/>
        <v>0</v>
      </c>
      <c r="BC15" s="28">
        <f t="shared" si="16"/>
        <v>0</v>
      </c>
      <c r="BD15" s="28">
        <f t="shared" si="17"/>
        <v>0</v>
      </c>
      <c r="BE15" s="28">
        <f t="shared" si="18"/>
        <v>0</v>
      </c>
      <c r="BF15" s="28">
        <f t="shared" si="19"/>
        <v>0</v>
      </c>
      <c r="BG15" s="28">
        <f t="shared" si="20"/>
        <v>0</v>
      </c>
      <c r="BH15" s="28">
        <f t="shared" si="21"/>
        <v>0</v>
      </c>
      <c r="BJ15" s="28">
        <f t="shared" si="22"/>
        <v>0</v>
      </c>
      <c r="BK15" s="28">
        <f t="shared" si="23"/>
        <v>0</v>
      </c>
    </row>
    <row r="16" spans="1:63" ht="12.75">
      <c r="A16" s="40">
        <v>13</v>
      </c>
      <c r="B16" s="45" t="s">
        <v>183</v>
      </c>
      <c r="C16" s="6">
        <v>5</v>
      </c>
      <c r="D16" s="6">
        <v>-5</v>
      </c>
      <c r="E16" s="6"/>
      <c r="F16" s="8">
        <v>6</v>
      </c>
      <c r="G16" s="8">
        <v>-3</v>
      </c>
      <c r="H16" s="8"/>
      <c r="I16" s="6">
        <v>7</v>
      </c>
      <c r="J16" s="6">
        <v>-1</v>
      </c>
      <c r="K16" s="6"/>
      <c r="L16" s="8">
        <v>6</v>
      </c>
      <c r="M16" s="8">
        <v>-1</v>
      </c>
      <c r="N16" s="8"/>
      <c r="O16" s="6">
        <v>5</v>
      </c>
      <c r="P16" s="6">
        <v>-4</v>
      </c>
      <c r="Q16" s="6"/>
      <c r="R16" s="8">
        <v>5.5</v>
      </c>
      <c r="S16" s="8">
        <v>-4</v>
      </c>
      <c r="T16" s="8"/>
      <c r="U16" s="6">
        <v>5.5</v>
      </c>
      <c r="V16" s="6">
        <v>-2</v>
      </c>
      <c r="W16" s="6"/>
      <c r="X16" s="8">
        <v>5.5</v>
      </c>
      <c r="Y16" s="8">
        <v>-1</v>
      </c>
      <c r="Z16" s="8"/>
      <c r="AA16" s="6">
        <v>4.5</v>
      </c>
      <c r="AB16" s="6">
        <v>-3</v>
      </c>
      <c r="AC16" s="6"/>
      <c r="AD16" s="8">
        <v>5.5</v>
      </c>
      <c r="AE16" s="8"/>
      <c r="AF16" s="8"/>
      <c r="AG16" s="38"/>
      <c r="AH16" s="32">
        <f t="shared" si="0"/>
        <v>3.15</v>
      </c>
      <c r="AI16" s="36">
        <f t="shared" si="1"/>
        <v>-28.5</v>
      </c>
      <c r="AN16" s="28">
        <f t="shared" si="2"/>
        <v>1</v>
      </c>
      <c r="AO16" s="28">
        <f t="shared" si="3"/>
        <v>1</v>
      </c>
      <c r="AP16" s="28">
        <f t="shared" si="4"/>
        <v>1</v>
      </c>
      <c r="AQ16" s="28">
        <f t="shared" si="5"/>
        <v>1</v>
      </c>
      <c r="AR16" s="28">
        <f t="shared" si="6"/>
        <v>1</v>
      </c>
      <c r="AS16" s="28">
        <f t="shared" si="7"/>
        <v>1</v>
      </c>
      <c r="AT16" s="28">
        <f t="shared" si="8"/>
        <v>1</v>
      </c>
      <c r="AU16" s="28">
        <f t="shared" si="9"/>
        <v>1</v>
      </c>
      <c r="AV16" s="28">
        <f t="shared" si="10"/>
        <v>1</v>
      </c>
      <c r="AW16" s="28">
        <f t="shared" si="11"/>
        <v>1</v>
      </c>
      <c r="AY16" s="28">
        <f t="shared" si="12"/>
        <v>1</v>
      </c>
      <c r="AZ16" s="28">
        <f t="shared" si="13"/>
        <v>1</v>
      </c>
      <c r="BA16" s="28">
        <f t="shared" si="14"/>
        <v>1</v>
      </c>
      <c r="BB16" s="28">
        <f t="shared" si="15"/>
        <v>1</v>
      </c>
      <c r="BC16" s="28">
        <f t="shared" si="16"/>
        <v>1</v>
      </c>
      <c r="BD16" s="28">
        <f t="shared" si="17"/>
        <v>1</v>
      </c>
      <c r="BE16" s="28">
        <f t="shared" si="18"/>
        <v>1</v>
      </c>
      <c r="BF16" s="28">
        <f t="shared" si="19"/>
        <v>1</v>
      </c>
      <c r="BG16" s="28">
        <f t="shared" si="20"/>
        <v>1</v>
      </c>
      <c r="BH16" s="28">
        <f t="shared" si="21"/>
        <v>1</v>
      </c>
      <c r="BJ16" s="28">
        <f t="shared" si="22"/>
        <v>10</v>
      </c>
      <c r="BK16" s="28">
        <f t="shared" si="23"/>
        <v>31.5</v>
      </c>
    </row>
    <row r="17" spans="1:63" ht="12.75">
      <c r="A17" s="40">
        <v>14</v>
      </c>
      <c r="B17" s="45" t="s">
        <v>184</v>
      </c>
      <c r="C17" s="6">
        <v>7</v>
      </c>
      <c r="D17" s="6">
        <v>-3</v>
      </c>
      <c r="E17" s="6">
        <v>1</v>
      </c>
      <c r="F17" s="8">
        <v>6</v>
      </c>
      <c r="G17" s="8">
        <v>-1</v>
      </c>
      <c r="H17" s="8"/>
      <c r="I17" s="6">
        <v>7</v>
      </c>
      <c r="J17" s="6">
        <v>-1</v>
      </c>
      <c r="K17" s="6">
        <v>1</v>
      </c>
      <c r="L17" s="8" t="s">
        <v>198</v>
      </c>
      <c r="M17" s="8"/>
      <c r="N17" s="8"/>
      <c r="O17" s="6" t="s">
        <v>198</v>
      </c>
      <c r="P17" s="6"/>
      <c r="Q17" s="6"/>
      <c r="R17" s="8">
        <v>6</v>
      </c>
      <c r="S17" s="8">
        <v>-1</v>
      </c>
      <c r="T17" s="8">
        <v>1</v>
      </c>
      <c r="U17" s="6">
        <v>7</v>
      </c>
      <c r="V17" s="6"/>
      <c r="W17" s="6"/>
      <c r="X17" s="8">
        <v>6</v>
      </c>
      <c r="Y17" s="8">
        <v>-1</v>
      </c>
      <c r="Z17" s="8"/>
      <c r="AA17" s="6">
        <v>5.5</v>
      </c>
      <c r="AB17" s="6">
        <v>-1</v>
      </c>
      <c r="AC17" s="6"/>
      <c r="AD17" s="8">
        <v>6</v>
      </c>
      <c r="AE17" s="8">
        <v>-2</v>
      </c>
      <c r="AF17" s="8"/>
      <c r="AG17" s="38"/>
      <c r="AH17" s="32">
        <f t="shared" si="0"/>
        <v>5.4375</v>
      </c>
      <c r="AI17" s="36">
        <f t="shared" si="1"/>
        <v>-4.5</v>
      </c>
      <c r="AN17" s="28">
        <f t="shared" si="2"/>
        <v>1</v>
      </c>
      <c r="AO17" s="28">
        <f t="shared" si="3"/>
        <v>1</v>
      </c>
      <c r="AP17" s="28">
        <f t="shared" si="4"/>
        <v>1</v>
      </c>
      <c r="AQ17" s="28">
        <f t="shared" si="5"/>
        <v>0</v>
      </c>
      <c r="AR17" s="28">
        <f t="shared" si="6"/>
        <v>0</v>
      </c>
      <c r="AS17" s="28">
        <f t="shared" si="7"/>
        <v>1</v>
      </c>
      <c r="AT17" s="28">
        <f t="shared" si="8"/>
        <v>1</v>
      </c>
      <c r="AU17" s="28">
        <f t="shared" si="9"/>
        <v>1</v>
      </c>
      <c r="AV17" s="28">
        <f t="shared" si="10"/>
        <v>1</v>
      </c>
      <c r="AW17" s="28">
        <f t="shared" si="11"/>
        <v>1</v>
      </c>
      <c r="AY17" s="28">
        <f t="shared" si="12"/>
        <v>1</v>
      </c>
      <c r="AZ17" s="28">
        <f t="shared" si="13"/>
        <v>1</v>
      </c>
      <c r="BA17" s="28">
        <f t="shared" si="14"/>
        <v>1</v>
      </c>
      <c r="BB17" s="28">
        <f t="shared" si="15"/>
        <v>0</v>
      </c>
      <c r="BC17" s="28">
        <f t="shared" si="16"/>
        <v>0</v>
      </c>
      <c r="BD17" s="28">
        <f t="shared" si="17"/>
        <v>1</v>
      </c>
      <c r="BE17" s="28">
        <f t="shared" si="18"/>
        <v>1</v>
      </c>
      <c r="BF17" s="28">
        <f t="shared" si="19"/>
        <v>1</v>
      </c>
      <c r="BG17" s="28">
        <f t="shared" si="20"/>
        <v>1</v>
      </c>
      <c r="BH17" s="28">
        <f t="shared" si="21"/>
        <v>1</v>
      </c>
      <c r="BJ17" s="28">
        <f t="shared" si="22"/>
        <v>8</v>
      </c>
      <c r="BK17" s="28">
        <f t="shared" si="23"/>
        <v>43.5</v>
      </c>
    </row>
    <row r="18" spans="1:63" ht="12.75">
      <c r="A18" s="40">
        <v>15</v>
      </c>
      <c r="B18" s="45" t="s">
        <v>185</v>
      </c>
      <c r="C18" s="6" t="s">
        <v>198</v>
      </c>
      <c r="D18" s="6"/>
      <c r="E18" s="6"/>
      <c r="F18" s="8" t="s">
        <v>198</v>
      </c>
      <c r="G18" s="8"/>
      <c r="H18" s="8"/>
      <c r="I18" s="6" t="s">
        <v>198</v>
      </c>
      <c r="J18" s="6"/>
      <c r="K18" s="6"/>
      <c r="L18" s="8" t="s">
        <v>198</v>
      </c>
      <c r="M18" s="8"/>
      <c r="N18" s="8"/>
      <c r="O18" s="6" t="s">
        <v>198</v>
      </c>
      <c r="P18" s="6"/>
      <c r="Q18" s="6"/>
      <c r="R18" s="8" t="s">
        <v>199</v>
      </c>
      <c r="S18" s="8"/>
      <c r="T18" s="8"/>
      <c r="U18" s="6">
        <v>6.5</v>
      </c>
      <c r="V18" s="6">
        <v>-1</v>
      </c>
      <c r="W18" s="6"/>
      <c r="X18" s="8">
        <v>6</v>
      </c>
      <c r="Y18" s="8"/>
      <c r="Z18" s="8"/>
      <c r="AA18" s="6">
        <v>5</v>
      </c>
      <c r="AB18" s="6">
        <v>-3</v>
      </c>
      <c r="AC18" s="6"/>
      <c r="AD18" s="8" t="s">
        <v>198</v>
      </c>
      <c r="AE18" s="8"/>
      <c r="AF18" s="8"/>
      <c r="AG18" s="38"/>
      <c r="AH18" s="32">
        <f t="shared" si="0"/>
        <v>4.5</v>
      </c>
      <c r="AI18" s="36">
        <f t="shared" si="1"/>
        <v>-4.5</v>
      </c>
      <c r="AN18" s="28">
        <f t="shared" si="2"/>
        <v>0</v>
      </c>
      <c r="AO18" s="28">
        <f t="shared" si="3"/>
        <v>0</v>
      </c>
      <c r="AP18" s="28">
        <f t="shared" si="4"/>
        <v>0</v>
      </c>
      <c r="AQ18" s="28">
        <f t="shared" si="5"/>
        <v>0</v>
      </c>
      <c r="AR18" s="28">
        <f t="shared" si="6"/>
        <v>0</v>
      </c>
      <c r="AS18" s="28">
        <f t="shared" si="7"/>
        <v>0</v>
      </c>
      <c r="AT18" s="28">
        <f t="shared" si="8"/>
        <v>1</v>
      </c>
      <c r="AU18" s="28">
        <f t="shared" si="9"/>
        <v>1</v>
      </c>
      <c r="AV18" s="28">
        <f t="shared" si="10"/>
        <v>1</v>
      </c>
      <c r="AW18" s="28">
        <f t="shared" si="11"/>
        <v>0</v>
      </c>
      <c r="AY18" s="28">
        <f t="shared" si="12"/>
        <v>0</v>
      </c>
      <c r="AZ18" s="28">
        <f t="shared" si="13"/>
        <v>0</v>
      </c>
      <c r="BA18" s="28">
        <f t="shared" si="14"/>
        <v>0</v>
      </c>
      <c r="BB18" s="28">
        <f t="shared" si="15"/>
        <v>0</v>
      </c>
      <c r="BC18" s="28">
        <f t="shared" si="16"/>
        <v>0</v>
      </c>
      <c r="BD18" s="28">
        <f t="shared" si="17"/>
        <v>0</v>
      </c>
      <c r="BE18" s="28">
        <f t="shared" si="18"/>
        <v>1</v>
      </c>
      <c r="BF18" s="28">
        <f t="shared" si="19"/>
        <v>1</v>
      </c>
      <c r="BG18" s="28">
        <f t="shared" si="20"/>
        <v>1</v>
      </c>
      <c r="BH18" s="28">
        <f t="shared" si="21"/>
        <v>0</v>
      </c>
      <c r="BJ18" s="28">
        <f t="shared" si="22"/>
        <v>3</v>
      </c>
      <c r="BK18" s="28">
        <f t="shared" si="23"/>
        <v>13.5</v>
      </c>
    </row>
    <row r="19" spans="1:63" ht="12.75">
      <c r="A19" s="44">
        <v>16</v>
      </c>
      <c r="B19" s="45" t="s">
        <v>186</v>
      </c>
      <c r="C19" s="6">
        <v>5</v>
      </c>
      <c r="D19" s="6"/>
      <c r="E19" s="6"/>
      <c r="F19" s="8">
        <v>6</v>
      </c>
      <c r="G19" s="8"/>
      <c r="H19" s="8"/>
      <c r="I19" s="6" t="s">
        <v>198</v>
      </c>
      <c r="J19" s="6"/>
      <c r="K19" s="6"/>
      <c r="L19" s="8">
        <v>6.5</v>
      </c>
      <c r="M19" s="8"/>
      <c r="N19" s="8"/>
      <c r="O19" s="6">
        <v>6</v>
      </c>
      <c r="P19" s="6"/>
      <c r="Q19" s="6"/>
      <c r="R19" s="8" t="s">
        <v>199</v>
      </c>
      <c r="S19" s="8"/>
      <c r="T19" s="8"/>
      <c r="U19" s="6">
        <v>6</v>
      </c>
      <c r="V19" s="6"/>
      <c r="W19" s="6"/>
      <c r="X19" s="8" t="s">
        <v>198</v>
      </c>
      <c r="Y19" s="8"/>
      <c r="Z19" s="8"/>
      <c r="AA19" s="6">
        <v>7</v>
      </c>
      <c r="AB19" s="6"/>
      <c r="AC19" s="6"/>
      <c r="AD19" s="8">
        <v>6.5</v>
      </c>
      <c r="AE19" s="8"/>
      <c r="AF19" s="8"/>
      <c r="AG19" s="38"/>
      <c r="AH19" s="32">
        <f t="shared" si="0"/>
        <v>6.142857142857143</v>
      </c>
      <c r="AI19" s="36">
        <f t="shared" si="1"/>
        <v>1</v>
      </c>
      <c r="AN19" s="28">
        <f t="shared" si="2"/>
        <v>1</v>
      </c>
      <c r="AO19" s="28">
        <f t="shared" si="3"/>
        <v>1</v>
      </c>
      <c r="AP19" s="28">
        <f t="shared" si="4"/>
        <v>0</v>
      </c>
      <c r="AQ19" s="28">
        <f t="shared" si="5"/>
        <v>1</v>
      </c>
      <c r="AR19" s="28">
        <f t="shared" si="6"/>
        <v>1</v>
      </c>
      <c r="AS19" s="28">
        <f t="shared" si="7"/>
        <v>0</v>
      </c>
      <c r="AT19" s="28">
        <f t="shared" si="8"/>
        <v>1</v>
      </c>
      <c r="AU19" s="28">
        <f t="shared" si="9"/>
        <v>0</v>
      </c>
      <c r="AV19" s="28">
        <f t="shared" si="10"/>
        <v>1</v>
      </c>
      <c r="AW19" s="28">
        <f t="shared" si="11"/>
        <v>1</v>
      </c>
      <c r="AY19" s="28">
        <f t="shared" si="12"/>
        <v>1</v>
      </c>
      <c r="AZ19" s="28">
        <f t="shared" si="13"/>
        <v>1</v>
      </c>
      <c r="BA19" s="28">
        <f t="shared" si="14"/>
        <v>0</v>
      </c>
      <c r="BB19" s="28">
        <f t="shared" si="15"/>
        <v>1</v>
      </c>
      <c r="BC19" s="28">
        <f t="shared" si="16"/>
        <v>1</v>
      </c>
      <c r="BD19" s="28">
        <f t="shared" si="17"/>
        <v>0</v>
      </c>
      <c r="BE19" s="28">
        <f t="shared" si="18"/>
        <v>1</v>
      </c>
      <c r="BF19" s="28">
        <f t="shared" si="19"/>
        <v>0</v>
      </c>
      <c r="BG19" s="28">
        <f t="shared" si="20"/>
        <v>1</v>
      </c>
      <c r="BH19" s="28">
        <f t="shared" si="21"/>
        <v>1</v>
      </c>
      <c r="BJ19" s="28">
        <f t="shared" si="22"/>
        <v>7</v>
      </c>
      <c r="BK19" s="28">
        <f t="shared" si="23"/>
        <v>43</v>
      </c>
    </row>
    <row r="20" spans="1:63" ht="12.75">
      <c r="A20" s="44">
        <v>17</v>
      </c>
      <c r="B20" s="45" t="s">
        <v>187</v>
      </c>
      <c r="C20" s="6">
        <v>5.5</v>
      </c>
      <c r="D20" s="6"/>
      <c r="E20" s="6"/>
      <c r="F20" s="8">
        <v>6.5</v>
      </c>
      <c r="G20" s="8"/>
      <c r="H20" s="8"/>
      <c r="I20" s="6">
        <v>6</v>
      </c>
      <c r="J20" s="6"/>
      <c r="K20" s="6"/>
      <c r="L20" s="8">
        <v>6</v>
      </c>
      <c r="M20" s="8"/>
      <c r="N20" s="8"/>
      <c r="O20" s="6">
        <v>7</v>
      </c>
      <c r="P20" s="6"/>
      <c r="Q20" s="6"/>
      <c r="R20" s="8">
        <v>5.5</v>
      </c>
      <c r="S20" s="8"/>
      <c r="T20" s="8"/>
      <c r="U20" s="6">
        <v>7</v>
      </c>
      <c r="V20" s="6"/>
      <c r="W20" s="6"/>
      <c r="X20" s="8">
        <v>5</v>
      </c>
      <c r="Y20" s="8"/>
      <c r="Z20" s="8"/>
      <c r="AA20" s="6">
        <v>6.5</v>
      </c>
      <c r="AB20" s="6"/>
      <c r="AC20" s="6"/>
      <c r="AD20" s="8">
        <v>6.5</v>
      </c>
      <c r="AE20" s="8"/>
      <c r="AF20" s="8"/>
      <c r="AG20" s="38"/>
      <c r="AH20" s="32">
        <f t="shared" si="0"/>
        <v>6.15</v>
      </c>
      <c r="AI20" s="36">
        <f t="shared" si="1"/>
        <v>1.5</v>
      </c>
      <c r="AN20" s="28">
        <f t="shared" si="2"/>
        <v>1</v>
      </c>
      <c r="AO20" s="28">
        <f t="shared" si="3"/>
        <v>1</v>
      </c>
      <c r="AP20" s="28">
        <f t="shared" si="4"/>
        <v>1</v>
      </c>
      <c r="AQ20" s="28">
        <f t="shared" si="5"/>
        <v>1</v>
      </c>
      <c r="AR20" s="28">
        <f t="shared" si="6"/>
        <v>1</v>
      </c>
      <c r="AS20" s="28">
        <f t="shared" si="7"/>
        <v>1</v>
      </c>
      <c r="AT20" s="28">
        <f t="shared" si="8"/>
        <v>1</v>
      </c>
      <c r="AU20" s="28">
        <f t="shared" si="9"/>
        <v>1</v>
      </c>
      <c r="AV20" s="28">
        <f t="shared" si="10"/>
        <v>1</v>
      </c>
      <c r="AW20" s="28">
        <f t="shared" si="11"/>
        <v>1</v>
      </c>
      <c r="AY20" s="28">
        <f t="shared" si="12"/>
        <v>1</v>
      </c>
      <c r="AZ20" s="28">
        <f t="shared" si="13"/>
        <v>1</v>
      </c>
      <c r="BA20" s="28">
        <f t="shared" si="14"/>
        <v>1</v>
      </c>
      <c r="BB20" s="28">
        <f t="shared" si="15"/>
        <v>1</v>
      </c>
      <c r="BC20" s="28">
        <f t="shared" si="16"/>
        <v>1</v>
      </c>
      <c r="BD20" s="28">
        <f t="shared" si="17"/>
        <v>1</v>
      </c>
      <c r="BE20" s="28">
        <f t="shared" si="18"/>
        <v>1</v>
      </c>
      <c r="BF20" s="28">
        <f t="shared" si="19"/>
        <v>1</v>
      </c>
      <c r="BG20" s="28">
        <f t="shared" si="20"/>
        <v>1</v>
      </c>
      <c r="BH20" s="28">
        <f t="shared" si="21"/>
        <v>1</v>
      </c>
      <c r="BJ20" s="28">
        <f t="shared" si="22"/>
        <v>10</v>
      </c>
      <c r="BK20" s="28">
        <f t="shared" si="23"/>
        <v>61.5</v>
      </c>
    </row>
    <row r="21" spans="1:63" ht="12.75">
      <c r="A21" s="44">
        <v>18</v>
      </c>
      <c r="B21" s="45" t="s">
        <v>188</v>
      </c>
      <c r="C21" s="6" t="s">
        <v>198</v>
      </c>
      <c r="D21" s="6"/>
      <c r="E21" s="6"/>
      <c r="F21" s="8">
        <v>6</v>
      </c>
      <c r="G21" s="8"/>
      <c r="H21" s="8"/>
      <c r="I21" s="6">
        <v>6.5</v>
      </c>
      <c r="J21" s="6"/>
      <c r="K21" s="6"/>
      <c r="L21" s="8">
        <v>6</v>
      </c>
      <c r="M21" s="8"/>
      <c r="N21" s="8"/>
      <c r="O21" s="6">
        <v>6.5</v>
      </c>
      <c r="P21" s="6"/>
      <c r="Q21" s="6"/>
      <c r="R21" s="8">
        <v>5.5</v>
      </c>
      <c r="S21" s="8"/>
      <c r="T21" s="8"/>
      <c r="U21" s="6">
        <v>6</v>
      </c>
      <c r="V21" s="6"/>
      <c r="W21" s="6"/>
      <c r="X21" s="8">
        <v>6</v>
      </c>
      <c r="Y21" s="8"/>
      <c r="Z21" s="8"/>
      <c r="AA21" s="6">
        <v>6</v>
      </c>
      <c r="AB21" s="6"/>
      <c r="AC21" s="6"/>
      <c r="AD21" s="8">
        <v>7</v>
      </c>
      <c r="AE21" s="8"/>
      <c r="AF21" s="8"/>
      <c r="AG21" s="38"/>
      <c r="AH21" s="32">
        <f t="shared" si="0"/>
        <v>6.166666666666667</v>
      </c>
      <c r="AI21" s="36">
        <f t="shared" si="1"/>
        <v>1.5</v>
      </c>
      <c r="AN21" s="28">
        <f t="shared" si="2"/>
        <v>0</v>
      </c>
      <c r="AO21" s="28">
        <f t="shared" si="3"/>
        <v>1</v>
      </c>
      <c r="AP21" s="28">
        <f t="shared" si="4"/>
        <v>1</v>
      </c>
      <c r="AQ21" s="28">
        <f t="shared" si="5"/>
        <v>1</v>
      </c>
      <c r="AR21" s="28">
        <f t="shared" si="6"/>
        <v>1</v>
      </c>
      <c r="AS21" s="28">
        <f t="shared" si="7"/>
        <v>1</v>
      </c>
      <c r="AT21" s="28">
        <f t="shared" si="8"/>
        <v>1</v>
      </c>
      <c r="AU21" s="28">
        <f t="shared" si="9"/>
        <v>1</v>
      </c>
      <c r="AV21" s="28">
        <f t="shared" si="10"/>
        <v>1</v>
      </c>
      <c r="AW21" s="28">
        <f t="shared" si="11"/>
        <v>1</v>
      </c>
      <c r="AY21" s="28">
        <f t="shared" si="12"/>
        <v>0</v>
      </c>
      <c r="AZ21" s="28">
        <f t="shared" si="13"/>
        <v>1</v>
      </c>
      <c r="BA21" s="28">
        <f t="shared" si="14"/>
        <v>1</v>
      </c>
      <c r="BB21" s="28">
        <f t="shared" si="15"/>
        <v>1</v>
      </c>
      <c r="BC21" s="28">
        <f t="shared" si="16"/>
        <v>1</v>
      </c>
      <c r="BD21" s="28">
        <f t="shared" si="17"/>
        <v>1</v>
      </c>
      <c r="BE21" s="28">
        <f t="shared" si="18"/>
        <v>1</v>
      </c>
      <c r="BF21" s="28">
        <f t="shared" si="19"/>
        <v>1</v>
      </c>
      <c r="BG21" s="28">
        <f t="shared" si="20"/>
        <v>1</v>
      </c>
      <c r="BH21" s="28">
        <f t="shared" si="21"/>
        <v>1</v>
      </c>
      <c r="BJ21" s="28">
        <f t="shared" si="22"/>
        <v>9</v>
      </c>
      <c r="BK21" s="28">
        <f t="shared" si="23"/>
        <v>55.5</v>
      </c>
    </row>
    <row r="22" spans="1:63" ht="12.75">
      <c r="A22" s="44">
        <v>19</v>
      </c>
      <c r="B22" s="45" t="s">
        <v>189</v>
      </c>
      <c r="C22" s="6" t="s">
        <v>198</v>
      </c>
      <c r="D22" s="6"/>
      <c r="E22" s="6"/>
      <c r="F22" s="8" t="s">
        <v>198</v>
      </c>
      <c r="G22" s="8"/>
      <c r="H22" s="8"/>
      <c r="I22" s="6" t="s">
        <v>198</v>
      </c>
      <c r="J22" s="6"/>
      <c r="K22" s="6"/>
      <c r="L22" s="8" t="s">
        <v>198</v>
      </c>
      <c r="M22" s="8"/>
      <c r="N22" s="8"/>
      <c r="O22" s="6" t="s">
        <v>198</v>
      </c>
      <c r="P22" s="6"/>
      <c r="Q22" s="6"/>
      <c r="R22" s="8" t="s">
        <v>199</v>
      </c>
      <c r="S22" s="8"/>
      <c r="T22" s="8"/>
      <c r="U22" s="6">
        <v>5.5</v>
      </c>
      <c r="V22" s="6"/>
      <c r="W22" s="6"/>
      <c r="X22" s="8" t="s">
        <v>198</v>
      </c>
      <c r="Y22" s="8"/>
      <c r="Z22" s="8"/>
      <c r="AA22" s="6">
        <v>5.5</v>
      </c>
      <c r="AB22" s="6"/>
      <c r="AC22" s="6"/>
      <c r="AD22" s="8" t="s">
        <v>198</v>
      </c>
      <c r="AE22" s="8"/>
      <c r="AF22" s="8"/>
      <c r="AG22" s="38"/>
      <c r="AH22" s="32">
        <f t="shared" si="0"/>
        <v>5.5</v>
      </c>
      <c r="AI22" s="36">
        <f t="shared" si="1"/>
        <v>-1</v>
      </c>
      <c r="AN22" s="28">
        <f t="shared" si="2"/>
        <v>0</v>
      </c>
      <c r="AO22" s="28">
        <f t="shared" si="3"/>
        <v>0</v>
      </c>
      <c r="AP22" s="28">
        <f t="shared" si="4"/>
        <v>0</v>
      </c>
      <c r="AQ22" s="28">
        <f t="shared" si="5"/>
        <v>0</v>
      </c>
      <c r="AR22" s="28">
        <f t="shared" si="6"/>
        <v>0</v>
      </c>
      <c r="AS22" s="28">
        <f t="shared" si="7"/>
        <v>0</v>
      </c>
      <c r="AT22" s="28">
        <f t="shared" si="8"/>
        <v>1</v>
      </c>
      <c r="AU22" s="28">
        <f t="shared" si="9"/>
        <v>0</v>
      </c>
      <c r="AV22" s="28">
        <f t="shared" si="10"/>
        <v>1</v>
      </c>
      <c r="AW22" s="28">
        <f t="shared" si="11"/>
        <v>0</v>
      </c>
      <c r="AY22" s="28">
        <f t="shared" si="12"/>
        <v>0</v>
      </c>
      <c r="AZ22" s="28">
        <f t="shared" si="13"/>
        <v>0</v>
      </c>
      <c r="BA22" s="28">
        <f t="shared" si="14"/>
        <v>0</v>
      </c>
      <c r="BB22" s="28">
        <f t="shared" si="15"/>
        <v>0</v>
      </c>
      <c r="BC22" s="28">
        <f t="shared" si="16"/>
        <v>0</v>
      </c>
      <c r="BD22" s="28">
        <f t="shared" si="17"/>
        <v>0</v>
      </c>
      <c r="BE22" s="28">
        <f t="shared" si="18"/>
        <v>1</v>
      </c>
      <c r="BF22" s="28">
        <f t="shared" si="19"/>
        <v>0</v>
      </c>
      <c r="BG22" s="28">
        <f t="shared" si="20"/>
        <v>1</v>
      </c>
      <c r="BH22" s="28">
        <f t="shared" si="21"/>
        <v>0</v>
      </c>
      <c r="BJ22" s="28">
        <f t="shared" si="22"/>
        <v>2</v>
      </c>
      <c r="BK22" s="28">
        <f t="shared" si="23"/>
        <v>11</v>
      </c>
    </row>
    <row r="23" spans="1:63" ht="12.75">
      <c r="A23" s="40">
        <v>20</v>
      </c>
      <c r="B23" s="45" t="s">
        <v>190</v>
      </c>
      <c r="C23" s="6">
        <v>5.5</v>
      </c>
      <c r="D23" s="6"/>
      <c r="E23" s="6"/>
      <c r="F23" s="8">
        <v>6.5</v>
      </c>
      <c r="G23" s="8"/>
      <c r="H23" s="8"/>
      <c r="I23" s="6">
        <v>6.5</v>
      </c>
      <c r="J23" s="6">
        <v>1</v>
      </c>
      <c r="K23" s="6"/>
      <c r="L23" s="8">
        <v>4.5</v>
      </c>
      <c r="M23" s="8"/>
      <c r="N23" s="8"/>
      <c r="O23" s="6" t="s">
        <v>198</v>
      </c>
      <c r="P23" s="6"/>
      <c r="Q23" s="6"/>
      <c r="R23" s="8">
        <v>5.5</v>
      </c>
      <c r="S23" s="8">
        <v>-1</v>
      </c>
      <c r="T23" s="8"/>
      <c r="U23" s="6">
        <v>4</v>
      </c>
      <c r="V23" s="6"/>
      <c r="W23" s="6"/>
      <c r="X23" s="8">
        <v>5</v>
      </c>
      <c r="Y23" s="8"/>
      <c r="Z23" s="8"/>
      <c r="AA23" s="6" t="s">
        <v>198</v>
      </c>
      <c r="AB23" s="6"/>
      <c r="AC23" s="6"/>
      <c r="AD23" s="8" t="s">
        <v>198</v>
      </c>
      <c r="AE23" s="8"/>
      <c r="AF23" s="8"/>
      <c r="AG23" s="38"/>
      <c r="AH23" s="32">
        <f t="shared" si="0"/>
        <v>5.357142857142857</v>
      </c>
      <c r="AI23" s="36">
        <f t="shared" si="1"/>
        <v>-4.5</v>
      </c>
      <c r="AN23" s="28">
        <f t="shared" si="2"/>
        <v>1</v>
      </c>
      <c r="AO23" s="28">
        <f t="shared" si="3"/>
        <v>1</v>
      </c>
      <c r="AP23" s="28">
        <f t="shared" si="4"/>
        <v>1</v>
      </c>
      <c r="AQ23" s="28">
        <f t="shared" si="5"/>
        <v>1</v>
      </c>
      <c r="AR23" s="28">
        <f t="shared" si="6"/>
        <v>0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0</v>
      </c>
      <c r="AW23" s="28">
        <f t="shared" si="11"/>
        <v>0</v>
      </c>
      <c r="AY23" s="28">
        <f t="shared" si="12"/>
        <v>1</v>
      </c>
      <c r="AZ23" s="28">
        <f t="shared" si="13"/>
        <v>1</v>
      </c>
      <c r="BA23" s="28">
        <f t="shared" si="14"/>
        <v>1</v>
      </c>
      <c r="BB23" s="28">
        <f t="shared" si="15"/>
        <v>1</v>
      </c>
      <c r="BC23" s="28">
        <f t="shared" si="16"/>
        <v>0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0</v>
      </c>
      <c r="BH23" s="28">
        <f t="shared" si="21"/>
        <v>0</v>
      </c>
      <c r="BJ23" s="28">
        <f t="shared" si="22"/>
        <v>7</v>
      </c>
      <c r="BK23" s="28">
        <f t="shared" si="23"/>
        <v>37.5</v>
      </c>
    </row>
    <row r="24" spans="1:63" ht="12.75">
      <c r="A24" s="40">
        <v>21</v>
      </c>
      <c r="B24" s="45" t="s">
        <v>191</v>
      </c>
      <c r="C24" s="6" t="s">
        <v>198</v>
      </c>
      <c r="D24" s="6"/>
      <c r="E24" s="6"/>
      <c r="F24" s="8">
        <v>6</v>
      </c>
      <c r="G24" s="8"/>
      <c r="H24" s="8"/>
      <c r="I24" s="6">
        <v>7</v>
      </c>
      <c r="J24" s="6"/>
      <c r="K24" s="6"/>
      <c r="L24" s="8">
        <v>5.5</v>
      </c>
      <c r="M24" s="8"/>
      <c r="N24" s="8"/>
      <c r="O24" s="6">
        <v>7</v>
      </c>
      <c r="P24" s="6"/>
      <c r="Q24" s="6"/>
      <c r="R24" s="8" t="s">
        <v>199</v>
      </c>
      <c r="S24" s="8"/>
      <c r="T24" s="8"/>
      <c r="U24" s="6">
        <v>7</v>
      </c>
      <c r="V24" s="6"/>
      <c r="W24" s="6"/>
      <c r="X24" s="8">
        <v>6</v>
      </c>
      <c r="Y24" s="8"/>
      <c r="Z24" s="8"/>
      <c r="AA24" s="6" t="s">
        <v>198</v>
      </c>
      <c r="AB24" s="6"/>
      <c r="AC24" s="6"/>
      <c r="AD24" s="8">
        <v>6</v>
      </c>
      <c r="AE24" s="8"/>
      <c r="AF24" s="8"/>
      <c r="AG24" s="38"/>
      <c r="AH24" s="32">
        <f t="shared" si="0"/>
        <v>6.357142857142857</v>
      </c>
      <c r="AI24" s="36">
        <f t="shared" si="1"/>
        <v>2.5</v>
      </c>
      <c r="AN24" s="28">
        <f t="shared" si="2"/>
        <v>0</v>
      </c>
      <c r="AO24" s="28">
        <f t="shared" si="3"/>
        <v>1</v>
      </c>
      <c r="AP24" s="28">
        <f t="shared" si="4"/>
        <v>1</v>
      </c>
      <c r="AQ24" s="28">
        <f t="shared" si="5"/>
        <v>1</v>
      </c>
      <c r="AR24" s="28">
        <f t="shared" si="6"/>
        <v>1</v>
      </c>
      <c r="AS24" s="28">
        <f t="shared" si="7"/>
        <v>0</v>
      </c>
      <c r="AT24" s="28">
        <f t="shared" si="8"/>
        <v>1</v>
      </c>
      <c r="AU24" s="28">
        <f t="shared" si="9"/>
        <v>1</v>
      </c>
      <c r="AV24" s="28">
        <f t="shared" si="10"/>
        <v>0</v>
      </c>
      <c r="AW24" s="28">
        <f t="shared" si="11"/>
        <v>1</v>
      </c>
      <c r="AY24" s="28">
        <f t="shared" si="12"/>
        <v>0</v>
      </c>
      <c r="AZ24" s="28">
        <f t="shared" si="13"/>
        <v>1</v>
      </c>
      <c r="BA24" s="28">
        <f t="shared" si="14"/>
        <v>1</v>
      </c>
      <c r="BB24" s="28">
        <f t="shared" si="15"/>
        <v>1</v>
      </c>
      <c r="BC24" s="28">
        <f t="shared" si="16"/>
        <v>1</v>
      </c>
      <c r="BD24" s="28">
        <f t="shared" si="17"/>
        <v>0</v>
      </c>
      <c r="BE24" s="28">
        <f t="shared" si="18"/>
        <v>1</v>
      </c>
      <c r="BF24" s="28">
        <f t="shared" si="19"/>
        <v>1</v>
      </c>
      <c r="BG24" s="28">
        <f t="shared" si="20"/>
        <v>0</v>
      </c>
      <c r="BH24" s="28">
        <f t="shared" si="21"/>
        <v>1</v>
      </c>
      <c r="BJ24" s="28">
        <f t="shared" si="22"/>
        <v>7</v>
      </c>
      <c r="BK24" s="28">
        <f t="shared" si="23"/>
        <v>44.5</v>
      </c>
    </row>
    <row r="25" spans="1:63" ht="12.75">
      <c r="A25" s="40">
        <v>22</v>
      </c>
      <c r="B25" s="45" t="s">
        <v>192</v>
      </c>
      <c r="C25" s="6">
        <v>6.5</v>
      </c>
      <c r="D25" s="6"/>
      <c r="E25" s="6"/>
      <c r="F25" s="8">
        <v>6</v>
      </c>
      <c r="G25" s="8"/>
      <c r="H25" s="8"/>
      <c r="I25" s="6" t="s">
        <v>198</v>
      </c>
      <c r="J25" s="6"/>
      <c r="K25" s="6"/>
      <c r="L25" s="8">
        <v>6.5</v>
      </c>
      <c r="M25" s="8"/>
      <c r="N25" s="8"/>
      <c r="O25" s="6">
        <v>6</v>
      </c>
      <c r="P25" s="6"/>
      <c r="Q25" s="6"/>
      <c r="R25" s="8" t="s">
        <v>199</v>
      </c>
      <c r="S25" s="8"/>
      <c r="T25" s="8"/>
      <c r="U25" s="6" t="s">
        <v>198</v>
      </c>
      <c r="V25" s="6"/>
      <c r="W25" s="6"/>
      <c r="X25" s="8" t="s">
        <v>198</v>
      </c>
      <c r="Y25" s="8"/>
      <c r="Z25" s="8"/>
      <c r="AA25" s="6">
        <v>6</v>
      </c>
      <c r="AB25" s="6"/>
      <c r="AC25" s="6"/>
      <c r="AD25" s="8">
        <v>6</v>
      </c>
      <c r="AE25" s="8"/>
      <c r="AF25" s="8"/>
      <c r="AG25" s="38"/>
      <c r="AH25" s="32">
        <f t="shared" si="0"/>
        <v>6.166666666666667</v>
      </c>
      <c r="AI25" s="36">
        <f t="shared" si="1"/>
        <v>1</v>
      </c>
      <c r="AN25" s="28">
        <f t="shared" si="2"/>
        <v>1</v>
      </c>
      <c r="AO25" s="28">
        <f t="shared" si="3"/>
        <v>1</v>
      </c>
      <c r="AP25" s="28">
        <f t="shared" si="4"/>
        <v>0</v>
      </c>
      <c r="AQ25" s="28">
        <f t="shared" si="5"/>
        <v>1</v>
      </c>
      <c r="AR25" s="28">
        <f t="shared" si="6"/>
        <v>1</v>
      </c>
      <c r="AS25" s="28">
        <f t="shared" si="7"/>
        <v>0</v>
      </c>
      <c r="AT25" s="28">
        <f t="shared" si="8"/>
        <v>0</v>
      </c>
      <c r="AU25" s="28">
        <f t="shared" si="9"/>
        <v>0</v>
      </c>
      <c r="AV25" s="28">
        <f t="shared" si="10"/>
        <v>1</v>
      </c>
      <c r="AW25" s="28">
        <f t="shared" si="11"/>
        <v>1</v>
      </c>
      <c r="AY25" s="28">
        <f t="shared" si="12"/>
        <v>1</v>
      </c>
      <c r="AZ25" s="28">
        <f t="shared" si="13"/>
        <v>1</v>
      </c>
      <c r="BA25" s="28">
        <f t="shared" si="14"/>
        <v>0</v>
      </c>
      <c r="BB25" s="28">
        <f t="shared" si="15"/>
        <v>1</v>
      </c>
      <c r="BC25" s="28">
        <f t="shared" si="16"/>
        <v>1</v>
      </c>
      <c r="BD25" s="28">
        <f t="shared" si="17"/>
        <v>0</v>
      </c>
      <c r="BE25" s="28">
        <f t="shared" si="18"/>
        <v>0</v>
      </c>
      <c r="BF25" s="28">
        <f t="shared" si="19"/>
        <v>0</v>
      </c>
      <c r="BG25" s="28">
        <f t="shared" si="20"/>
        <v>1</v>
      </c>
      <c r="BH25" s="28">
        <f t="shared" si="21"/>
        <v>1</v>
      </c>
      <c r="BJ25" s="28">
        <f t="shared" si="22"/>
        <v>6</v>
      </c>
      <c r="BK25" s="28">
        <f t="shared" si="23"/>
        <v>37</v>
      </c>
    </row>
    <row r="26" spans="1:63" ht="12.75">
      <c r="A26" s="40">
        <v>23</v>
      </c>
      <c r="B26" s="45" t="s">
        <v>193</v>
      </c>
      <c r="C26" s="6">
        <v>6.5</v>
      </c>
      <c r="D26" s="6"/>
      <c r="E26" s="6"/>
      <c r="F26" s="8">
        <v>6</v>
      </c>
      <c r="G26" s="8"/>
      <c r="H26" s="8"/>
      <c r="I26" s="6">
        <v>6</v>
      </c>
      <c r="J26" s="6"/>
      <c r="K26" s="6"/>
      <c r="L26" s="8">
        <v>6</v>
      </c>
      <c r="M26" s="8"/>
      <c r="N26" s="8"/>
      <c r="O26" s="6">
        <v>6</v>
      </c>
      <c r="P26" s="6"/>
      <c r="Q26" s="6"/>
      <c r="R26" s="8">
        <v>7.5</v>
      </c>
      <c r="S26" s="8">
        <v>1</v>
      </c>
      <c r="T26" s="8"/>
      <c r="U26" s="6">
        <v>6</v>
      </c>
      <c r="V26" s="6"/>
      <c r="W26" s="6"/>
      <c r="X26" s="8" t="s">
        <v>198</v>
      </c>
      <c r="Y26" s="8"/>
      <c r="Z26" s="8"/>
      <c r="AA26" s="6" t="s">
        <v>198</v>
      </c>
      <c r="AB26" s="6"/>
      <c r="AC26" s="6"/>
      <c r="AD26" s="8">
        <v>5.5</v>
      </c>
      <c r="AE26" s="8"/>
      <c r="AF26" s="8"/>
      <c r="AG26" s="38"/>
      <c r="AH26" s="32">
        <f t="shared" si="0"/>
        <v>6.3125</v>
      </c>
      <c r="AI26" s="36">
        <f t="shared" si="1"/>
        <v>2.5</v>
      </c>
      <c r="AN26" s="28">
        <f t="shared" si="2"/>
        <v>1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1</v>
      </c>
      <c r="AT26" s="28">
        <f t="shared" si="8"/>
        <v>1</v>
      </c>
      <c r="AU26" s="28">
        <f t="shared" si="9"/>
        <v>0</v>
      </c>
      <c r="AV26" s="28">
        <f t="shared" si="10"/>
        <v>0</v>
      </c>
      <c r="AW26" s="28">
        <f t="shared" si="11"/>
        <v>1</v>
      </c>
      <c r="AY26" s="28">
        <f t="shared" si="12"/>
        <v>1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1</v>
      </c>
      <c r="BE26" s="28">
        <f t="shared" si="18"/>
        <v>1</v>
      </c>
      <c r="BF26" s="28">
        <f t="shared" si="19"/>
        <v>0</v>
      </c>
      <c r="BG26" s="28">
        <f t="shared" si="20"/>
        <v>0</v>
      </c>
      <c r="BH26" s="28">
        <f t="shared" si="21"/>
        <v>1</v>
      </c>
      <c r="BJ26" s="28">
        <f t="shared" si="22"/>
        <v>8</v>
      </c>
      <c r="BK26" s="28">
        <f t="shared" si="23"/>
        <v>50.5</v>
      </c>
    </row>
    <row r="27" spans="1:63" ht="12.75">
      <c r="A27" s="44">
        <v>24</v>
      </c>
      <c r="B27" s="45" t="s">
        <v>194</v>
      </c>
      <c r="C27" s="6">
        <v>7</v>
      </c>
      <c r="D27" s="6">
        <v>1</v>
      </c>
      <c r="E27" s="6"/>
      <c r="F27" s="8" t="s">
        <v>198</v>
      </c>
      <c r="G27" s="8"/>
      <c r="H27" s="8"/>
      <c r="I27" s="6">
        <v>7</v>
      </c>
      <c r="J27" s="6">
        <v>1</v>
      </c>
      <c r="K27" s="6"/>
      <c r="L27" s="8">
        <v>7</v>
      </c>
      <c r="M27" s="8">
        <v>1</v>
      </c>
      <c r="N27" s="8"/>
      <c r="O27" s="6">
        <v>5</v>
      </c>
      <c r="P27" s="6"/>
      <c r="Q27" s="6"/>
      <c r="R27" s="8" t="s">
        <v>199</v>
      </c>
      <c r="S27" s="8"/>
      <c r="T27" s="8"/>
      <c r="U27" s="6">
        <v>5</v>
      </c>
      <c r="V27" s="6"/>
      <c r="W27" s="6"/>
      <c r="X27" s="8">
        <v>7</v>
      </c>
      <c r="Y27" s="8">
        <v>1</v>
      </c>
      <c r="Z27" s="8"/>
      <c r="AA27" s="6">
        <v>6</v>
      </c>
      <c r="AB27" s="6"/>
      <c r="AC27" s="6"/>
      <c r="AD27" s="8">
        <v>7</v>
      </c>
      <c r="AE27" s="8">
        <v>1</v>
      </c>
      <c r="AF27" s="8"/>
      <c r="AG27" s="38"/>
      <c r="AH27" s="32">
        <f t="shared" si="0"/>
        <v>7</v>
      </c>
      <c r="AI27" s="36">
        <f t="shared" si="1"/>
        <v>8</v>
      </c>
      <c r="AN27" s="28">
        <f t="shared" si="2"/>
        <v>1</v>
      </c>
      <c r="AO27" s="28">
        <f t="shared" si="3"/>
        <v>0</v>
      </c>
      <c r="AP27" s="28">
        <f t="shared" si="4"/>
        <v>1</v>
      </c>
      <c r="AQ27" s="28">
        <f t="shared" si="5"/>
        <v>1</v>
      </c>
      <c r="AR27" s="28">
        <f t="shared" si="6"/>
        <v>1</v>
      </c>
      <c r="AS27" s="28">
        <f t="shared" si="7"/>
        <v>0</v>
      </c>
      <c r="AT27" s="28">
        <f t="shared" si="8"/>
        <v>1</v>
      </c>
      <c r="AU27" s="28">
        <f t="shared" si="9"/>
        <v>1</v>
      </c>
      <c r="AV27" s="28">
        <f t="shared" si="10"/>
        <v>1</v>
      </c>
      <c r="AW27" s="28">
        <f t="shared" si="11"/>
        <v>1</v>
      </c>
      <c r="AY27" s="28">
        <f t="shared" si="12"/>
        <v>1</v>
      </c>
      <c r="AZ27" s="28">
        <f t="shared" si="13"/>
        <v>0</v>
      </c>
      <c r="BA27" s="28">
        <f t="shared" si="14"/>
        <v>1</v>
      </c>
      <c r="BB27" s="28">
        <f t="shared" si="15"/>
        <v>1</v>
      </c>
      <c r="BC27" s="28">
        <f t="shared" si="16"/>
        <v>1</v>
      </c>
      <c r="BD27" s="28">
        <f t="shared" si="17"/>
        <v>0</v>
      </c>
      <c r="BE27" s="28">
        <f t="shared" si="18"/>
        <v>1</v>
      </c>
      <c r="BF27" s="28">
        <f t="shared" si="19"/>
        <v>1</v>
      </c>
      <c r="BG27" s="28">
        <f t="shared" si="20"/>
        <v>1</v>
      </c>
      <c r="BH27" s="28">
        <f t="shared" si="21"/>
        <v>1</v>
      </c>
      <c r="BJ27" s="28">
        <f t="shared" si="22"/>
        <v>8</v>
      </c>
      <c r="BK27" s="28">
        <f t="shared" si="23"/>
        <v>56</v>
      </c>
    </row>
    <row r="28" spans="1:63" ht="12.75">
      <c r="A28" s="44">
        <v>25</v>
      </c>
      <c r="B28" s="45" t="s">
        <v>195</v>
      </c>
      <c r="C28" s="6">
        <v>6.5</v>
      </c>
      <c r="D28" s="6"/>
      <c r="E28" s="6"/>
      <c r="F28" s="8">
        <v>6.5</v>
      </c>
      <c r="G28" s="8">
        <v>1</v>
      </c>
      <c r="H28" s="8"/>
      <c r="I28" s="6">
        <v>6</v>
      </c>
      <c r="J28" s="6"/>
      <c r="K28" s="6"/>
      <c r="L28" s="8">
        <v>7.5</v>
      </c>
      <c r="M28" s="8">
        <v>1</v>
      </c>
      <c r="N28" s="8"/>
      <c r="O28" s="6">
        <v>7.5</v>
      </c>
      <c r="P28" s="6">
        <v>1</v>
      </c>
      <c r="Q28" s="6"/>
      <c r="R28" s="8">
        <v>7</v>
      </c>
      <c r="S28" s="8"/>
      <c r="T28" s="8"/>
      <c r="U28" s="6">
        <v>5.5</v>
      </c>
      <c r="V28" s="6"/>
      <c r="W28" s="6"/>
      <c r="X28" s="8">
        <v>5.5</v>
      </c>
      <c r="Y28" s="8"/>
      <c r="Z28" s="8"/>
      <c r="AA28" s="6" t="s">
        <v>198</v>
      </c>
      <c r="AB28" s="6"/>
      <c r="AC28" s="6"/>
      <c r="AD28" s="8">
        <v>5</v>
      </c>
      <c r="AE28" s="8"/>
      <c r="AF28" s="8"/>
      <c r="AG28" s="38"/>
      <c r="AH28" s="32">
        <f t="shared" si="0"/>
        <v>6.666666666666667</v>
      </c>
      <c r="AI28" s="36">
        <f t="shared" si="1"/>
        <v>6</v>
      </c>
      <c r="AN28" s="28">
        <f t="shared" si="2"/>
        <v>1</v>
      </c>
      <c r="AO28" s="28">
        <f t="shared" si="3"/>
        <v>1</v>
      </c>
      <c r="AP28" s="28">
        <f t="shared" si="4"/>
        <v>1</v>
      </c>
      <c r="AQ28" s="28">
        <f t="shared" si="5"/>
        <v>1</v>
      </c>
      <c r="AR28" s="28">
        <f t="shared" si="6"/>
        <v>1</v>
      </c>
      <c r="AS28" s="28">
        <f t="shared" si="7"/>
        <v>1</v>
      </c>
      <c r="AT28" s="28">
        <f t="shared" si="8"/>
        <v>1</v>
      </c>
      <c r="AU28" s="28">
        <f t="shared" si="9"/>
        <v>1</v>
      </c>
      <c r="AV28" s="28">
        <f t="shared" si="10"/>
        <v>0</v>
      </c>
      <c r="AW28" s="28">
        <f t="shared" si="11"/>
        <v>1</v>
      </c>
      <c r="AY28" s="28">
        <f t="shared" si="12"/>
        <v>1</v>
      </c>
      <c r="AZ28" s="28">
        <f t="shared" si="13"/>
        <v>1</v>
      </c>
      <c r="BA28" s="28">
        <f t="shared" si="14"/>
        <v>1</v>
      </c>
      <c r="BB28" s="28">
        <f t="shared" si="15"/>
        <v>1</v>
      </c>
      <c r="BC28" s="28">
        <f t="shared" si="16"/>
        <v>1</v>
      </c>
      <c r="BD28" s="28">
        <f t="shared" si="17"/>
        <v>1</v>
      </c>
      <c r="BE28" s="28">
        <f t="shared" si="18"/>
        <v>1</v>
      </c>
      <c r="BF28" s="28">
        <f t="shared" si="19"/>
        <v>1</v>
      </c>
      <c r="BG28" s="28">
        <f t="shared" si="20"/>
        <v>0</v>
      </c>
      <c r="BH28" s="28">
        <f t="shared" si="21"/>
        <v>1</v>
      </c>
      <c r="BJ28" s="28">
        <f t="shared" si="22"/>
        <v>9</v>
      </c>
      <c r="BK28" s="28">
        <f t="shared" si="23"/>
        <v>60</v>
      </c>
    </row>
    <row r="29" spans="1:63" ht="12.75">
      <c r="A29" s="44">
        <v>26</v>
      </c>
      <c r="B29" s="45" t="s">
        <v>196</v>
      </c>
      <c r="C29" s="6" t="s">
        <v>198</v>
      </c>
      <c r="D29" s="6"/>
      <c r="E29" s="6"/>
      <c r="F29" s="8">
        <v>6.5</v>
      </c>
      <c r="G29" s="8">
        <v>1</v>
      </c>
      <c r="H29" s="8"/>
      <c r="I29" s="6" t="s">
        <v>198</v>
      </c>
      <c r="J29" s="6"/>
      <c r="K29" s="6"/>
      <c r="L29" s="8">
        <v>5.5</v>
      </c>
      <c r="M29" s="8"/>
      <c r="N29" s="8"/>
      <c r="O29" s="6">
        <v>6</v>
      </c>
      <c r="P29" s="6"/>
      <c r="Q29" s="6"/>
      <c r="R29" s="8">
        <v>6.5</v>
      </c>
      <c r="S29" s="8">
        <v>1</v>
      </c>
      <c r="T29" s="8"/>
      <c r="U29" s="6" t="s">
        <v>198</v>
      </c>
      <c r="V29" s="6"/>
      <c r="W29" s="6"/>
      <c r="X29" s="8">
        <v>5.5</v>
      </c>
      <c r="Y29" s="8"/>
      <c r="Z29" s="8"/>
      <c r="AA29" s="6" t="s">
        <v>198</v>
      </c>
      <c r="AB29" s="6"/>
      <c r="AC29" s="6"/>
      <c r="AD29" s="8" t="s">
        <v>198</v>
      </c>
      <c r="AE29" s="8"/>
      <c r="AF29" s="8"/>
      <c r="AG29" s="38"/>
      <c r="AH29" s="32">
        <f t="shared" si="0"/>
        <v>6.4</v>
      </c>
      <c r="AI29" s="36">
        <f t="shared" si="1"/>
        <v>2</v>
      </c>
      <c r="AN29" s="28">
        <f t="shared" si="2"/>
        <v>0</v>
      </c>
      <c r="AO29" s="28">
        <f t="shared" si="3"/>
        <v>1</v>
      </c>
      <c r="AP29" s="28">
        <f t="shared" si="4"/>
        <v>0</v>
      </c>
      <c r="AQ29" s="28">
        <f t="shared" si="5"/>
        <v>1</v>
      </c>
      <c r="AR29" s="28">
        <f t="shared" si="6"/>
        <v>1</v>
      </c>
      <c r="AS29" s="28">
        <f t="shared" si="7"/>
        <v>1</v>
      </c>
      <c r="AT29" s="28">
        <f t="shared" si="8"/>
        <v>0</v>
      </c>
      <c r="AU29" s="28">
        <f t="shared" si="9"/>
        <v>1</v>
      </c>
      <c r="AV29" s="28">
        <f t="shared" si="10"/>
        <v>0</v>
      </c>
      <c r="AW29" s="28">
        <f t="shared" si="11"/>
        <v>0</v>
      </c>
      <c r="AY29" s="28">
        <f t="shared" si="12"/>
        <v>0</v>
      </c>
      <c r="AZ29" s="28">
        <f t="shared" si="13"/>
        <v>1</v>
      </c>
      <c r="BA29" s="28">
        <f t="shared" si="14"/>
        <v>0</v>
      </c>
      <c r="BB29" s="28">
        <f t="shared" si="15"/>
        <v>1</v>
      </c>
      <c r="BC29" s="28">
        <f t="shared" si="16"/>
        <v>1</v>
      </c>
      <c r="BD29" s="28">
        <f t="shared" si="17"/>
        <v>1</v>
      </c>
      <c r="BE29" s="28">
        <f t="shared" si="18"/>
        <v>0</v>
      </c>
      <c r="BF29" s="28">
        <f t="shared" si="19"/>
        <v>1</v>
      </c>
      <c r="BG29" s="28">
        <f t="shared" si="20"/>
        <v>0</v>
      </c>
      <c r="BH29" s="28">
        <f t="shared" si="21"/>
        <v>0</v>
      </c>
      <c r="BJ29" s="28">
        <f t="shared" si="22"/>
        <v>5</v>
      </c>
      <c r="BK29" s="28">
        <f t="shared" si="23"/>
        <v>32</v>
      </c>
    </row>
    <row r="30" spans="1:63" ht="12.75">
      <c r="A30" s="44">
        <v>27</v>
      </c>
      <c r="B30" s="45" t="s">
        <v>197</v>
      </c>
      <c r="C30" s="6">
        <v>5</v>
      </c>
      <c r="D30" s="6"/>
      <c r="E30" s="6"/>
      <c r="F30" s="8">
        <v>5</v>
      </c>
      <c r="G30" s="8"/>
      <c r="H30" s="8"/>
      <c r="I30" s="6">
        <v>6</v>
      </c>
      <c r="J30" s="6"/>
      <c r="K30" s="6"/>
      <c r="L30" s="8" t="s">
        <v>198</v>
      </c>
      <c r="M30" s="8"/>
      <c r="N30" s="8"/>
      <c r="O30" s="6" t="s">
        <v>198</v>
      </c>
      <c r="P30" s="6"/>
      <c r="Q30" s="6"/>
      <c r="R30" s="8">
        <v>5.5</v>
      </c>
      <c r="S30" s="8"/>
      <c r="T30" s="8"/>
      <c r="U30" s="6">
        <v>5</v>
      </c>
      <c r="V30" s="6"/>
      <c r="W30" s="6"/>
      <c r="X30" s="8" t="s">
        <v>198</v>
      </c>
      <c r="Y30" s="8"/>
      <c r="Z30" s="8"/>
      <c r="AA30" s="6">
        <v>6</v>
      </c>
      <c r="AB30" s="6">
        <v>1</v>
      </c>
      <c r="AC30" s="6"/>
      <c r="AD30" s="8">
        <v>6</v>
      </c>
      <c r="AE30" s="8"/>
      <c r="AF30" s="8"/>
      <c r="AG30" s="38"/>
      <c r="AH30" s="32">
        <f t="shared" si="0"/>
        <v>5.642857142857143</v>
      </c>
      <c r="AI30" s="36">
        <f t="shared" si="1"/>
        <v>-2.5</v>
      </c>
      <c r="AN30" s="28">
        <f t="shared" si="2"/>
        <v>1</v>
      </c>
      <c r="AO30" s="28">
        <f t="shared" si="3"/>
        <v>1</v>
      </c>
      <c r="AP30" s="28">
        <f t="shared" si="4"/>
        <v>1</v>
      </c>
      <c r="AQ30" s="28">
        <f t="shared" si="5"/>
        <v>0</v>
      </c>
      <c r="AR30" s="28">
        <f t="shared" si="6"/>
        <v>0</v>
      </c>
      <c r="AS30" s="28">
        <f t="shared" si="7"/>
        <v>1</v>
      </c>
      <c r="AT30" s="28">
        <f t="shared" si="8"/>
        <v>1</v>
      </c>
      <c r="AU30" s="28">
        <f t="shared" si="9"/>
        <v>0</v>
      </c>
      <c r="AV30" s="28">
        <f t="shared" si="10"/>
        <v>1</v>
      </c>
      <c r="AW30" s="28">
        <f t="shared" si="11"/>
        <v>1</v>
      </c>
      <c r="AY30" s="28">
        <f t="shared" si="12"/>
        <v>1</v>
      </c>
      <c r="AZ30" s="28">
        <f t="shared" si="13"/>
        <v>1</v>
      </c>
      <c r="BA30" s="28">
        <f t="shared" si="14"/>
        <v>1</v>
      </c>
      <c r="BB30" s="28">
        <f t="shared" si="15"/>
        <v>0</v>
      </c>
      <c r="BC30" s="28">
        <f t="shared" si="16"/>
        <v>0</v>
      </c>
      <c r="BD30" s="28">
        <f t="shared" si="17"/>
        <v>1</v>
      </c>
      <c r="BE30" s="28">
        <f t="shared" si="18"/>
        <v>1</v>
      </c>
      <c r="BF30" s="28">
        <f t="shared" si="19"/>
        <v>0</v>
      </c>
      <c r="BG30" s="28">
        <f t="shared" si="20"/>
        <v>1</v>
      </c>
      <c r="BH30" s="28">
        <f t="shared" si="21"/>
        <v>1</v>
      </c>
      <c r="BJ30" s="28">
        <f t="shared" si="22"/>
        <v>7</v>
      </c>
      <c r="BK30" s="28">
        <f t="shared" si="23"/>
        <v>39.5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18"/>
    </row>
    <row r="34" ht="12.75">
      <c r="B34" s="10">
        <f aca="true" t="shared" si="24" ref="B34:B43">N89</f>
        <v>74</v>
      </c>
    </row>
    <row r="35" ht="12.75">
      <c r="B35" s="10">
        <f t="shared" si="24"/>
        <v>70.5</v>
      </c>
    </row>
    <row r="36" ht="12.75">
      <c r="B36" s="10">
        <f t="shared" si="24"/>
        <v>66.5</v>
      </c>
    </row>
    <row r="37" ht="12.75">
      <c r="B37" s="10">
        <f t="shared" si="24"/>
        <v>71</v>
      </c>
    </row>
    <row r="38" ht="12.75">
      <c r="B38" s="10">
        <f t="shared" si="24"/>
        <v>70</v>
      </c>
    </row>
    <row r="39" ht="12.75">
      <c r="B39" s="10">
        <f t="shared" si="24"/>
        <v>70</v>
      </c>
    </row>
    <row r="40" ht="12.75">
      <c r="B40" s="10">
        <f t="shared" si="24"/>
        <v>64.5</v>
      </c>
    </row>
    <row r="41" ht="12.75">
      <c r="B41" s="10">
        <f t="shared" si="24"/>
        <v>69.5</v>
      </c>
    </row>
    <row r="42" ht="12.75">
      <c r="B42" s="10">
        <f t="shared" si="24"/>
        <v>68</v>
      </c>
    </row>
    <row r="43" ht="12.75">
      <c r="B43" s="10">
        <f t="shared" si="24"/>
        <v>68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0</v>
      </c>
      <c r="B50" s="6">
        <f>A50</f>
        <v>0</v>
      </c>
      <c r="C50" s="6">
        <f>IF(B50="sv",B51,B50)</f>
        <v>0</v>
      </c>
      <c r="D50" s="130">
        <f>C50</f>
        <v>0</v>
      </c>
      <c r="E50" s="130"/>
      <c r="H50" s="6">
        <f>IF(H66="sv",H67,H66)</f>
        <v>3</v>
      </c>
      <c r="I50" s="6">
        <f>H50</f>
        <v>3</v>
      </c>
      <c r="J50" s="6">
        <f>IF(I50="sv",I51,I50)</f>
        <v>3</v>
      </c>
      <c r="K50" s="130">
        <f>J50</f>
        <v>3</v>
      </c>
      <c r="L50" s="130"/>
      <c r="O50" s="6">
        <f>IF(O66="sv",O67,O66)</f>
        <v>6</v>
      </c>
      <c r="P50" s="6">
        <f>O50</f>
        <v>6</v>
      </c>
      <c r="Q50" s="6">
        <f>IF(P50="sv",P51,P50)</f>
        <v>6</v>
      </c>
      <c r="R50" s="130">
        <f>Q50</f>
        <v>6</v>
      </c>
      <c r="S50" s="130"/>
      <c r="V50" s="6">
        <f>IF(V66="sv",V67,V66)</f>
        <v>5</v>
      </c>
      <c r="W50" s="6">
        <f>V50</f>
        <v>5</v>
      </c>
      <c r="X50" s="6">
        <f>IF(W50="sv",W51,W50)</f>
        <v>5</v>
      </c>
      <c r="Y50" s="130">
        <f>X50</f>
        <v>5</v>
      </c>
      <c r="Z50" s="130"/>
      <c r="AC50" s="6">
        <f>IF(AC66="sv",AC67,AC66)</f>
        <v>1</v>
      </c>
      <c r="AD50" s="6">
        <f>AC50</f>
        <v>1</v>
      </c>
      <c r="AE50" s="6">
        <f>IF(AD50="sv",AD51,AD50)</f>
        <v>1</v>
      </c>
      <c r="AF50" s="130">
        <f>AE50</f>
        <v>1</v>
      </c>
      <c r="AG50" s="130"/>
      <c r="AJ50" s="6">
        <f>IF(AJ66="sv",AJ67,AJ66)</f>
        <v>1.5</v>
      </c>
      <c r="AK50" s="6">
        <f>AJ50</f>
        <v>1.5</v>
      </c>
      <c r="AL50" s="6">
        <f>IF(AK50="sv",AK51,AK50)</f>
        <v>1.5</v>
      </c>
      <c r="AM50" s="130">
        <f>AL50</f>
        <v>1.5</v>
      </c>
      <c r="AN50" s="130"/>
      <c r="AQ50" s="6">
        <f>IF(AQ66="sv",AQ67,AQ66)</f>
        <v>3.5</v>
      </c>
      <c r="AR50" s="6">
        <f>AQ50</f>
        <v>3.5</v>
      </c>
      <c r="AS50" s="6">
        <f>IF(AR50="sv",AR51,AR50)</f>
        <v>3.5</v>
      </c>
      <c r="AT50" s="130">
        <f>AS50</f>
        <v>3.5</v>
      </c>
      <c r="AU50" s="130"/>
      <c r="AX50" s="6">
        <f>IF(AX66="sv",AX67,AX66)</f>
        <v>4.5</v>
      </c>
      <c r="AY50" s="6">
        <f>AX50</f>
        <v>4.5</v>
      </c>
      <c r="AZ50" s="6">
        <f>IF(AY50="sv",AY51,AY50)</f>
        <v>4.5</v>
      </c>
      <c r="BA50" s="130">
        <f>AZ50</f>
        <v>4.5</v>
      </c>
      <c r="BB50" s="130"/>
      <c r="BE50" s="6">
        <f>IF(BE66="sv",BE67,BE66)</f>
        <v>1.5</v>
      </c>
      <c r="BF50" s="6">
        <f>BE50</f>
        <v>1.5</v>
      </c>
      <c r="BG50" s="6">
        <f>IF(BF50="sv",BF51,BF50)</f>
        <v>1.5</v>
      </c>
      <c r="BH50" s="130">
        <f>BG50</f>
        <v>1.5</v>
      </c>
      <c r="BI50" s="130"/>
      <c r="BL50" s="6">
        <f>IF(BL66="sv",BL67,BL66)</f>
        <v>5.5</v>
      </c>
      <c r="BM50" s="6">
        <f>BL50</f>
        <v>5.5</v>
      </c>
      <c r="BN50" s="6">
        <f>IF(BM50="sv",BM51,BM50)</f>
        <v>5.5</v>
      </c>
      <c r="BO50" s="130">
        <f>BN50</f>
        <v>5.5</v>
      </c>
      <c r="BP50" s="130"/>
    </row>
    <row r="51" spans="1:68" ht="12.75">
      <c r="A51" s="6" t="str">
        <f>IF(A66="sv",A66,A67)</f>
        <v>SV</v>
      </c>
      <c r="B51" s="6">
        <f>IF(A51="sv",A52,A51)</f>
        <v>5</v>
      </c>
      <c r="C51" s="6">
        <f>IF(B50="sv",B50,B51)</f>
        <v>5</v>
      </c>
      <c r="D51" s="130">
        <f>IF(C51="sv",C52,C51)</f>
        <v>5</v>
      </c>
      <c r="E51" s="130"/>
      <c r="H51" s="6" t="str">
        <f>IF(H66="sv",H66,H67)</f>
        <v>SV</v>
      </c>
      <c r="I51" s="6">
        <f>IF(H51="sv",H52,H51)</f>
        <v>5</v>
      </c>
      <c r="J51" s="6">
        <f>IF(I50="sv",I50,I51)</f>
        <v>5</v>
      </c>
      <c r="K51" s="130">
        <f>IF(J51="sv",J52,J51)</f>
        <v>5</v>
      </c>
      <c r="L51" s="130"/>
      <c r="O51" s="6" t="str">
        <f>IF(O66="sv",O66,O67)</f>
        <v>SV</v>
      </c>
      <c r="P51" s="6">
        <f>IF(O51="sv",O52,O51)</f>
        <v>7</v>
      </c>
      <c r="Q51" s="6">
        <f>IF(P50="sv",P50,P51)</f>
        <v>7</v>
      </c>
      <c r="R51" s="130">
        <f>IF(Q51="sv",Q52,Q51)</f>
        <v>7</v>
      </c>
      <c r="S51" s="130"/>
      <c r="V51" s="6" t="str">
        <f>IF(V66="sv",V66,V67)</f>
        <v>SV</v>
      </c>
      <c r="W51" s="6" t="str">
        <f>IF(V51="sv",V52,V51)</f>
        <v>SV</v>
      </c>
      <c r="X51" s="6" t="str">
        <f>IF(W50="sv",W50,W51)</f>
        <v>SV</v>
      </c>
      <c r="Y51" s="130" t="str">
        <f>IF(X51="sv",X52,X51)</f>
        <v>SV</v>
      </c>
      <c r="Z51" s="130"/>
      <c r="AC51" s="6" t="str">
        <f>IF(AC66="sv",AC66,AC67)</f>
        <v>SV</v>
      </c>
      <c r="AD51" s="6" t="str">
        <f>IF(AC51="sv",AC52,AC51)</f>
        <v>SV</v>
      </c>
      <c r="AE51" s="6" t="str">
        <f>IF(AD50="sv",AD50,AD51)</f>
        <v>SV</v>
      </c>
      <c r="AF51" s="130" t="str">
        <f>IF(AE51="sv",AE52,AE51)</f>
        <v>SV</v>
      </c>
      <c r="AG51" s="130"/>
      <c r="AJ51" s="6" t="str">
        <f>IF(AJ66="sv",AJ66,AJ67)</f>
        <v>SV</v>
      </c>
      <c r="AK51" s="6">
        <f>IF(AJ51="sv",AJ52,AJ51)</f>
        <v>6</v>
      </c>
      <c r="AL51" s="6">
        <f>IF(AK50="sv",AK50,AK51)</f>
        <v>6</v>
      </c>
      <c r="AM51" s="130">
        <f>IF(AL51="sv",AL52,AL51)</f>
        <v>6</v>
      </c>
      <c r="AN51" s="130"/>
      <c r="AQ51" s="6" t="str">
        <f>IF(AQ66="sv",AQ66,AQ67)</f>
        <v>SV</v>
      </c>
      <c r="AR51" s="6">
        <f>IF(AQ51="sv",AQ52,AQ51)</f>
        <v>7</v>
      </c>
      <c r="AS51" s="6">
        <f>IF(AR50="sv",AR50,AR51)</f>
        <v>7</v>
      </c>
      <c r="AT51" s="130">
        <f>IF(AS51="sv",AS52,AS51)</f>
        <v>7</v>
      </c>
      <c r="AU51" s="130"/>
      <c r="AX51" s="6" t="str">
        <f>IF(AX66="sv",AX66,AX67)</f>
        <v>SV</v>
      </c>
      <c r="AY51" s="6">
        <f>IF(AX51="sv",AX52,AX51)</f>
        <v>5</v>
      </c>
      <c r="AZ51" s="6">
        <f>IF(AY50="sv",AY50,AY51)</f>
        <v>5</v>
      </c>
      <c r="BA51" s="130">
        <f>IF(AZ51="sv",AZ52,AZ51)</f>
        <v>5</v>
      </c>
      <c r="BB51" s="130"/>
      <c r="BE51" s="6" t="str">
        <f>IF(BE66="sv",BE66,BE67)</f>
        <v>SV</v>
      </c>
      <c r="BF51" s="6">
        <f>IF(BE51="sv",BE52,BE51)</f>
        <v>4.5</v>
      </c>
      <c r="BG51" s="6">
        <f>IF(BF50="sv",BF50,BF51)</f>
        <v>4.5</v>
      </c>
      <c r="BH51" s="130">
        <f>IF(BG51="sv",BG52,BG51)</f>
        <v>4.5</v>
      </c>
      <c r="BI51" s="130"/>
      <c r="BL51" s="6" t="str">
        <f>IF(BL66="sv",BL66,BL67)</f>
        <v>SV</v>
      </c>
      <c r="BM51" s="6">
        <f>IF(BL51="sv",BL52,BL51)</f>
        <v>4</v>
      </c>
      <c r="BN51" s="6">
        <f>IF(BM50="sv",BM50,BM51)</f>
        <v>4</v>
      </c>
      <c r="BO51" s="130">
        <f>IF(BN51="sv",BN52,BN51)</f>
        <v>4</v>
      </c>
      <c r="BP51" s="130"/>
    </row>
    <row r="52" spans="1:68" ht="12.75">
      <c r="A52" s="6">
        <f>IF(A68="sv",A69,A68)</f>
        <v>5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>
        <f>IF(H68="sv",H69,H68)</f>
        <v>5</v>
      </c>
      <c r="I52" s="6" t="str">
        <f>IF(H51="sv",H51,H52)</f>
        <v>SV</v>
      </c>
      <c r="J52" s="6" t="str">
        <f>IF(I52="sv",I53,I52)</f>
        <v>SV</v>
      </c>
      <c r="K52" s="130" t="str">
        <f>IF(J51="sv",J51,J52)</f>
        <v>SV</v>
      </c>
      <c r="L52" s="130"/>
      <c r="O52" s="6">
        <f>IF(O68="sv",O69,O68)</f>
        <v>7</v>
      </c>
      <c r="P52" s="6" t="str">
        <f>IF(O51="sv",O51,O52)</f>
        <v>SV</v>
      </c>
      <c r="Q52" s="6" t="str">
        <f>IF(P52="sv",P53,P52)</f>
        <v>SV</v>
      </c>
      <c r="R52" s="130" t="str">
        <f>IF(Q51="sv",Q51,Q52)</f>
        <v>SV</v>
      </c>
      <c r="S52" s="130"/>
      <c r="V52" s="6" t="str">
        <f>IF(V68="sv",V69,V68)</f>
        <v>SV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 t="str">
        <f>IF(AC68="sv",AC69,AC68)</f>
        <v>SV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>
        <f>IF(AJ68="sv",AJ69,AJ68)</f>
        <v>6</v>
      </c>
      <c r="AK52" s="6" t="str">
        <f>IF(AJ51="sv",AJ51,AJ52)</f>
        <v>SV</v>
      </c>
      <c r="AL52" s="6" t="str">
        <f>IF(AK52="sv",AK53,AK52)</f>
        <v>SV</v>
      </c>
      <c r="AM52" s="130" t="str">
        <f>IF(AL51="sv",AL51,AL52)</f>
        <v>SV</v>
      </c>
      <c r="AN52" s="130"/>
      <c r="AQ52" s="6">
        <f>IF(AQ68="sv",AQ69,AQ68)</f>
        <v>7</v>
      </c>
      <c r="AR52" s="6" t="str">
        <f>IF(AQ51="sv",AQ51,AQ52)</f>
        <v>SV</v>
      </c>
      <c r="AS52" s="6">
        <f>IF(AR52="sv",AR53,AR52)</f>
        <v>5.5</v>
      </c>
      <c r="AT52" s="130">
        <f>IF(AS51="sv",AS51,AS52)</f>
        <v>5.5</v>
      </c>
      <c r="AU52" s="130"/>
      <c r="AX52" s="6">
        <f>IF(AX68="sv",AX69,AX68)</f>
        <v>5</v>
      </c>
      <c r="AY52" s="6" t="str">
        <f>IF(AX51="sv",AX51,AX52)</f>
        <v>SV</v>
      </c>
      <c r="AZ52" s="6">
        <f>IF(AY52="sv",AY53,AY52)</f>
        <v>6</v>
      </c>
      <c r="BA52" s="130">
        <f>IF(AZ51="sv",AZ51,AZ52)</f>
        <v>6</v>
      </c>
      <c r="BB52" s="130"/>
      <c r="BE52" s="6">
        <f>IF(BE68="sv",BE69,BE68)</f>
        <v>4.5</v>
      </c>
      <c r="BF52" s="6" t="str">
        <f>IF(BE51="sv",BE51,BE52)</f>
        <v>SV</v>
      </c>
      <c r="BG52" s="6">
        <f>IF(BF52="sv",BF53,BF52)</f>
        <v>2</v>
      </c>
      <c r="BH52" s="130">
        <f>IF(BG51="sv",BG51,BG52)</f>
        <v>2</v>
      </c>
      <c r="BI52" s="130"/>
      <c r="BL52" s="6">
        <f>IF(BL68="sv",BL69,BL68)</f>
        <v>4</v>
      </c>
      <c r="BM52" s="6" t="str">
        <f>IF(BL51="sv",BL51,BL52)</f>
        <v>SV</v>
      </c>
      <c r="BN52" s="6" t="str">
        <f>IF(BM52="sv",BM53,BM52)</f>
        <v>SV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 t="str">
        <f>IF(AJ68="sv",AJ68,AJ69)</f>
        <v>SV</v>
      </c>
      <c r="AK53" s="6" t="str">
        <f>AJ53</f>
        <v>SV</v>
      </c>
      <c r="AL53" s="6" t="str">
        <f>IF(AK52="sv",AK52,AK53)</f>
        <v>SV</v>
      </c>
      <c r="AM53" s="130" t="str">
        <f>AL53</f>
        <v>SV</v>
      </c>
      <c r="AN53" s="130"/>
      <c r="AQ53" s="6">
        <f>IF(AQ68="sv",AQ68,AQ69)</f>
        <v>5.5</v>
      </c>
      <c r="AR53" s="6">
        <f>AQ53</f>
        <v>5.5</v>
      </c>
      <c r="AS53" s="6" t="str">
        <f>IF(AR52="sv",AR52,AR53)</f>
        <v>SV</v>
      </c>
      <c r="AT53" s="130" t="str">
        <f>AS53</f>
        <v>SV</v>
      </c>
      <c r="AU53" s="130"/>
      <c r="AX53" s="6">
        <f>IF(AX68="sv",AX68,AX69)</f>
        <v>6</v>
      </c>
      <c r="AY53" s="6">
        <f>AX53</f>
        <v>6</v>
      </c>
      <c r="AZ53" s="6" t="str">
        <f>IF(AY52="sv",AY52,AY53)</f>
        <v>SV</v>
      </c>
      <c r="BA53" s="130" t="str">
        <f>AZ53</f>
        <v>SV</v>
      </c>
      <c r="BB53" s="130"/>
      <c r="BE53" s="6">
        <f>IF(BE68="sv",BE68,BE69)</f>
        <v>2</v>
      </c>
      <c r="BF53" s="6">
        <f>BE53</f>
        <v>2</v>
      </c>
      <c r="BG53" s="6" t="str">
        <f>IF(BF52="sv",BF52,BF53)</f>
        <v>SV</v>
      </c>
      <c r="BH53" s="130" t="str">
        <f>BG53</f>
        <v>SV</v>
      </c>
      <c r="BI53" s="130"/>
      <c r="BL53" s="6" t="str">
        <f>IF(BL68="sv",BL68,BL69)</f>
        <v>SV</v>
      </c>
      <c r="BM53" s="6" t="str">
        <f>BL53</f>
        <v>SV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5</v>
      </c>
      <c r="B54" s="6">
        <f>A54</f>
        <v>5</v>
      </c>
      <c r="C54" s="6">
        <f>IF(B54="sv",B55,B54)</f>
        <v>5</v>
      </c>
      <c r="D54" s="129">
        <f>C54</f>
        <v>5</v>
      </c>
      <c r="E54" s="129"/>
      <c r="H54" s="6">
        <f>IF(H70="sv",H71,H70)</f>
        <v>6</v>
      </c>
      <c r="I54" s="6">
        <f>H54</f>
        <v>6</v>
      </c>
      <c r="J54" s="6">
        <f>IF(I54="sv",I55,I54)</f>
        <v>6</v>
      </c>
      <c r="K54" s="129">
        <f>J54</f>
        <v>6</v>
      </c>
      <c r="L54" s="129"/>
      <c r="O54" s="6">
        <f>IF(O70="sv",O71,O70)</f>
        <v>6</v>
      </c>
      <c r="P54" s="6">
        <f>O54</f>
        <v>6</v>
      </c>
      <c r="Q54" s="6">
        <f>IF(P54="sv",P55,P54)</f>
        <v>6</v>
      </c>
      <c r="R54" s="129">
        <f>Q54</f>
        <v>6</v>
      </c>
      <c r="S54" s="129"/>
      <c r="V54" s="6">
        <f>IF(V70="sv",V71,V70)</f>
        <v>6.5</v>
      </c>
      <c r="W54" s="6">
        <f>V54</f>
        <v>6.5</v>
      </c>
      <c r="X54" s="6">
        <f>IF(W54="sv",W55,W54)</f>
        <v>6.5</v>
      </c>
      <c r="Y54" s="129">
        <f>X54</f>
        <v>6.5</v>
      </c>
      <c r="Z54" s="129"/>
      <c r="AC54" s="6">
        <f>IF(AC70="sv",AC71,AC70)</f>
        <v>6</v>
      </c>
      <c r="AD54" s="6">
        <f>AC54</f>
        <v>6</v>
      </c>
      <c r="AE54" s="6">
        <f>IF(AD54="sv",AD55,AD54)</f>
        <v>6</v>
      </c>
      <c r="AF54" s="129">
        <f>AE54</f>
        <v>6</v>
      </c>
      <c r="AG54" s="129"/>
      <c r="AJ54" s="6">
        <f>IF(AJ70="sv",AJ71,AJ70)</f>
        <v>5.5</v>
      </c>
      <c r="AK54" s="6">
        <f>AJ54</f>
        <v>5.5</v>
      </c>
      <c r="AL54" s="6">
        <f>IF(AK54="sv",AK55,AK54)</f>
        <v>5.5</v>
      </c>
      <c r="AM54" s="129">
        <f>AL54</f>
        <v>5.5</v>
      </c>
      <c r="AN54" s="129"/>
      <c r="AQ54" s="6">
        <f>IF(AQ70="sv",AQ71,AQ70)</f>
        <v>6</v>
      </c>
      <c r="AR54" s="6">
        <f>AQ54</f>
        <v>6</v>
      </c>
      <c r="AS54" s="6">
        <f>IF(AR54="sv",AR55,AR54)</f>
        <v>6</v>
      </c>
      <c r="AT54" s="129">
        <f>AS54</f>
        <v>6</v>
      </c>
      <c r="AU54" s="129"/>
      <c r="AX54" s="6">
        <f>IF(AX70="sv",AX71,AX70)</f>
        <v>5</v>
      </c>
      <c r="AY54" s="6">
        <f>AX54</f>
        <v>5</v>
      </c>
      <c r="AZ54" s="6">
        <f>IF(AY54="sv",AY55,AY54)</f>
        <v>5</v>
      </c>
      <c r="BA54" s="129">
        <f>AZ54</f>
        <v>5</v>
      </c>
      <c r="BB54" s="129"/>
      <c r="BE54" s="6">
        <f>IF(BE70="sv",BE71,BE70)</f>
        <v>7</v>
      </c>
      <c r="BF54" s="6">
        <f>BE54</f>
        <v>7</v>
      </c>
      <c r="BG54" s="6">
        <f>IF(BF54="sv",BF55,BF54)</f>
        <v>7</v>
      </c>
      <c r="BH54" s="129">
        <f>BG54</f>
        <v>7</v>
      </c>
      <c r="BI54" s="129"/>
      <c r="BL54" s="6">
        <f>IF(BL70="sv",BL71,BL70)</f>
        <v>6.5</v>
      </c>
      <c r="BM54" s="6">
        <f>BL54</f>
        <v>6.5</v>
      </c>
      <c r="BN54" s="6">
        <f>IF(BM54="sv",BM55,BM54)</f>
        <v>6.5</v>
      </c>
      <c r="BO54" s="129">
        <f>BN54</f>
        <v>6.5</v>
      </c>
      <c r="BP54" s="129"/>
    </row>
    <row r="55" spans="1:68" ht="12.75">
      <c r="A55" s="6">
        <f>IF(A70="sv",A70,A71)</f>
        <v>5.5</v>
      </c>
      <c r="B55" s="6">
        <f>IF(A55="sv",A56,A55)</f>
        <v>5.5</v>
      </c>
      <c r="C55" s="6">
        <f>IF(B54="sv",B54,B55)</f>
        <v>5.5</v>
      </c>
      <c r="D55" s="129">
        <f>IF(C55="sv",C56,C55)</f>
        <v>5.5</v>
      </c>
      <c r="E55" s="129"/>
      <c r="H55" s="6">
        <f>IF(H70="sv",H70,H71)</f>
        <v>6.5</v>
      </c>
      <c r="I55" s="6">
        <f>IF(H55="sv",H56,H55)</f>
        <v>6.5</v>
      </c>
      <c r="J55" s="6">
        <f>IF(I54="sv",I54,I55)</f>
        <v>6.5</v>
      </c>
      <c r="K55" s="129">
        <f>IF(J55="sv",J56,J55)</f>
        <v>6.5</v>
      </c>
      <c r="L55" s="129"/>
      <c r="O55" s="6" t="str">
        <f>IF(O70="sv",O70,O71)</f>
        <v>SV</v>
      </c>
      <c r="P55" s="6">
        <f>IF(O55="sv",O56,O55)</f>
        <v>6.5</v>
      </c>
      <c r="Q55" s="6">
        <f>IF(P54="sv",P54,P55)</f>
        <v>6.5</v>
      </c>
      <c r="R55" s="129">
        <f>IF(Q55="sv",Q56,Q55)</f>
        <v>6.5</v>
      </c>
      <c r="S55" s="129"/>
      <c r="V55" s="6">
        <f>IF(V70="sv",V70,V71)</f>
        <v>6</v>
      </c>
      <c r="W55" s="6">
        <f>IF(V55="sv",V56,V55)</f>
        <v>6</v>
      </c>
      <c r="X55" s="6">
        <f>IF(W54="sv",W54,W55)</f>
        <v>6</v>
      </c>
      <c r="Y55" s="129">
        <f>IF(X55="sv",X56,X55)</f>
        <v>6</v>
      </c>
      <c r="Z55" s="129"/>
      <c r="AC55" s="6">
        <f>IF(AC70="sv",AC70,AC71)</f>
        <v>7</v>
      </c>
      <c r="AD55" s="6">
        <f>IF(AC55="sv",AC56,AC55)</f>
        <v>7</v>
      </c>
      <c r="AE55" s="6">
        <f>IF(AD54="sv",AD54,AD55)</f>
        <v>7</v>
      </c>
      <c r="AF55" s="129">
        <f>IF(AE55="sv",AE56,AE55)</f>
        <v>7</v>
      </c>
      <c r="AG55" s="129"/>
      <c r="AJ55" s="6" t="str">
        <f>IF(AJ70="sv",AJ70,AJ71)</f>
        <v>SV</v>
      </c>
      <c r="AK55" s="6">
        <f>IF(AJ55="sv",AJ56,AJ55)</f>
        <v>5.5</v>
      </c>
      <c r="AL55" s="6">
        <f>IF(AK54="sv",AK54,AK55)</f>
        <v>5.5</v>
      </c>
      <c r="AM55" s="129">
        <f>IF(AL55="sv",AL56,AL55)</f>
        <v>5.5</v>
      </c>
      <c r="AN55" s="129"/>
      <c r="AQ55" s="6">
        <f>IF(AQ70="sv",AQ70,AQ71)</f>
        <v>7</v>
      </c>
      <c r="AR55" s="6">
        <f>IF(AQ55="sv",AQ56,AQ55)</f>
        <v>7</v>
      </c>
      <c r="AS55" s="6">
        <f>IF(AR54="sv",AR54,AR55)</f>
        <v>7</v>
      </c>
      <c r="AT55" s="129">
        <f>IF(AS55="sv",AS56,AS55)</f>
        <v>7</v>
      </c>
      <c r="AU55" s="129"/>
      <c r="AX55" s="6" t="str">
        <f>IF(AX70="sv",AX70,AX71)</f>
        <v>SV</v>
      </c>
      <c r="AY55" s="6">
        <f>IF(AX55="sv",AX56,AX55)</f>
        <v>6</v>
      </c>
      <c r="AZ55" s="6">
        <f>IF(AY54="sv",AY54,AY55)</f>
        <v>6</v>
      </c>
      <c r="BA55" s="129">
        <f>IF(AZ55="sv",AZ56,AZ55)</f>
        <v>6</v>
      </c>
      <c r="BB55" s="129"/>
      <c r="BE55" s="6">
        <f>IF(BE70="sv",BE70,BE71)</f>
        <v>6.5</v>
      </c>
      <c r="BF55" s="6">
        <f>IF(BE55="sv",BE56,BE55)</f>
        <v>6.5</v>
      </c>
      <c r="BG55" s="6">
        <f>IF(BF54="sv",BF54,BF55)</f>
        <v>6.5</v>
      </c>
      <c r="BH55" s="129">
        <f>IF(BG55="sv",BG56,BG55)</f>
        <v>6.5</v>
      </c>
      <c r="BI55" s="129"/>
      <c r="BL55" s="6">
        <f>IF(BL70="sv",BL70,BL71)</f>
        <v>6.5</v>
      </c>
      <c r="BM55" s="6">
        <f>IF(BL55="sv",BL56,BL55)</f>
        <v>6.5</v>
      </c>
      <c r="BN55" s="6">
        <f>IF(BM54="sv",BM54,BM55)</f>
        <v>6.5</v>
      </c>
      <c r="BO55" s="129">
        <f>IF(BN55="sv",BN56,BN55)</f>
        <v>6.5</v>
      </c>
      <c r="BP55" s="129"/>
    </row>
    <row r="56" spans="1:68" ht="12.75">
      <c r="A56" s="6" t="str">
        <f>IF(A72="sv",A73,A72)</f>
        <v>SV</v>
      </c>
      <c r="B56" s="6" t="str">
        <f>IF(A55="sv",A55,A56)</f>
        <v>SV</v>
      </c>
      <c r="C56" s="6" t="str">
        <f>IF(B56="sv",B57,B56)</f>
        <v>SV</v>
      </c>
      <c r="D56" s="129" t="str">
        <f>IF(C55="sv",C55,C56)</f>
        <v>SV</v>
      </c>
      <c r="E56" s="129"/>
      <c r="H56" s="6">
        <f>IF(H72="sv",H73,H72)</f>
        <v>6</v>
      </c>
      <c r="I56" s="6">
        <f>IF(H55="sv",H55,H56)</f>
        <v>6</v>
      </c>
      <c r="J56" s="6">
        <f>IF(I56="sv",I57,I56)</f>
        <v>6</v>
      </c>
      <c r="K56" s="129">
        <f>IF(J55="sv",J55,J56)</f>
        <v>6</v>
      </c>
      <c r="L56" s="129"/>
      <c r="O56" s="6">
        <f>IF(O72="sv",O73,O72)</f>
        <v>6.5</v>
      </c>
      <c r="P56" s="6" t="str">
        <f>IF(O55="sv",O55,O56)</f>
        <v>SV</v>
      </c>
      <c r="Q56" s="6" t="str">
        <f>IF(P56="sv",P57,P56)</f>
        <v>SV</v>
      </c>
      <c r="R56" s="129" t="str">
        <f>IF(Q55="sv",Q55,Q56)</f>
        <v>SV</v>
      </c>
      <c r="S56" s="129"/>
      <c r="V56" s="6">
        <f>IF(V72="sv",V73,V72)</f>
        <v>6</v>
      </c>
      <c r="W56" s="6">
        <f>IF(V55="sv",V55,V56)</f>
        <v>6</v>
      </c>
      <c r="X56" s="6">
        <f>IF(W56="sv",W57,W56)</f>
        <v>6</v>
      </c>
      <c r="Y56" s="129">
        <f>IF(X55="sv",X55,X56)</f>
        <v>6</v>
      </c>
      <c r="Z56" s="129"/>
      <c r="AC56" s="6">
        <f>IF(AC72="sv",AC73,AC72)</f>
        <v>6.5</v>
      </c>
      <c r="AD56" s="6">
        <f>IF(AC55="sv",AC55,AC56)</f>
        <v>6.5</v>
      </c>
      <c r="AE56" s="6">
        <f>IF(AD56="sv",AD57,AD56)</f>
        <v>6.5</v>
      </c>
      <c r="AF56" s="129">
        <f>IF(AE55="sv",AE55,AE56)</f>
        <v>6.5</v>
      </c>
      <c r="AG56" s="129"/>
      <c r="AJ56" s="6">
        <f>IF(AJ72="sv",AJ73,AJ72)</f>
        <v>5.5</v>
      </c>
      <c r="AK56" s="6" t="str">
        <f>IF(AJ55="sv",AJ55,AJ56)</f>
        <v>SV</v>
      </c>
      <c r="AL56" s="6" t="str">
        <f>IF(AK56="sv",AK57,AK56)</f>
        <v>SV</v>
      </c>
      <c r="AM56" s="129" t="str">
        <f>IF(AL55="sv",AL55,AL56)</f>
        <v>SV</v>
      </c>
      <c r="AN56" s="129"/>
      <c r="AQ56" s="6">
        <f>IF(AQ72="sv",AQ73,AQ72)</f>
        <v>6</v>
      </c>
      <c r="AR56" s="6">
        <f>IF(AQ55="sv",AQ55,AQ56)</f>
        <v>6</v>
      </c>
      <c r="AS56" s="6">
        <f>IF(AR56="sv",AR57,AR56)</f>
        <v>6</v>
      </c>
      <c r="AT56" s="129">
        <f>IF(AS55="sv",AS55,AS56)</f>
        <v>6</v>
      </c>
      <c r="AU56" s="129"/>
      <c r="AX56" s="6">
        <f>IF(AX72="sv",AX73,AX72)</f>
        <v>6</v>
      </c>
      <c r="AY56" s="6" t="str">
        <f>IF(AX55="sv",AX55,AX56)</f>
        <v>SV</v>
      </c>
      <c r="AZ56" s="6" t="str">
        <f>IF(AY56="sv",AY57,AY56)</f>
        <v>SV</v>
      </c>
      <c r="BA56" s="129" t="str">
        <f>IF(AZ55="sv",AZ55,AZ56)</f>
        <v>SV</v>
      </c>
      <c r="BB56" s="129"/>
      <c r="BE56" s="6">
        <f>IF(BE72="sv",BE73,BE72)</f>
        <v>6</v>
      </c>
      <c r="BF56" s="6">
        <f>IF(BE55="sv",BE55,BE56)</f>
        <v>6</v>
      </c>
      <c r="BG56" s="6">
        <f>IF(BF56="sv",BF57,BF56)</f>
        <v>6</v>
      </c>
      <c r="BH56" s="129">
        <f>IF(BG55="sv",BG55,BG56)</f>
        <v>6</v>
      </c>
      <c r="BI56" s="129"/>
      <c r="BL56" s="6">
        <f>IF(BL72="sv",BL73,BL72)</f>
        <v>7</v>
      </c>
      <c r="BM56" s="6">
        <f>IF(BL55="sv",BL55,BL56)</f>
        <v>7</v>
      </c>
      <c r="BN56" s="6">
        <f>IF(BM56="sv",BM57,BM56)</f>
        <v>7</v>
      </c>
      <c r="BO56" s="129">
        <f>IF(BN55="sv",BN55,BN56)</f>
        <v>7</v>
      </c>
      <c r="BP56" s="129"/>
    </row>
    <row r="57" spans="1:68" ht="12.75">
      <c r="A57" s="6" t="str">
        <f>IF(A72="sv",A72,A73)</f>
        <v>SV</v>
      </c>
      <c r="B57" s="6" t="str">
        <f>A57</f>
        <v>SV</v>
      </c>
      <c r="C57" s="6" t="str">
        <f>IF(B56="sv",B56,B57)</f>
        <v>SV</v>
      </c>
      <c r="D57" s="129" t="str">
        <f>C57</f>
        <v>SV</v>
      </c>
      <c r="E57" s="129"/>
      <c r="H57" s="6" t="str">
        <f>IF(H72="sv",H72,H73)</f>
        <v>SV</v>
      </c>
      <c r="I57" s="6" t="str">
        <f>H57</f>
        <v>SV</v>
      </c>
      <c r="J57" s="6" t="str">
        <f>IF(I56="sv",I56,I57)</f>
        <v>SV</v>
      </c>
      <c r="K57" s="129" t="str">
        <f>J57</f>
        <v>SV</v>
      </c>
      <c r="L57" s="129"/>
      <c r="O57" s="6" t="str">
        <f>IF(O72="sv",O72,O73)</f>
        <v>SV</v>
      </c>
      <c r="P57" s="6" t="str">
        <f>O57</f>
        <v>SV</v>
      </c>
      <c r="Q57" s="6" t="str">
        <f>IF(P56="sv",P56,P57)</f>
        <v>SV</v>
      </c>
      <c r="R57" s="129" t="str">
        <f>Q57</f>
        <v>SV</v>
      </c>
      <c r="S57" s="129"/>
      <c r="V57" s="6" t="str">
        <f>IF(V72="sv",V72,V73)</f>
        <v>SV</v>
      </c>
      <c r="W57" s="6" t="str">
        <f>V57</f>
        <v>SV</v>
      </c>
      <c r="X57" s="6" t="str">
        <f>IF(W56="sv",W56,W57)</f>
        <v>SV</v>
      </c>
      <c r="Y57" s="129" t="str">
        <f>X57</f>
        <v>SV</v>
      </c>
      <c r="Z57" s="129"/>
      <c r="AC57" s="6" t="str">
        <f>IF(AC72="sv",AC72,AC73)</f>
        <v>SV</v>
      </c>
      <c r="AD57" s="6" t="str">
        <f>AC57</f>
        <v>SV</v>
      </c>
      <c r="AE57" s="6" t="str">
        <f>IF(AD56="sv",AD56,AD57)</f>
        <v>SV</v>
      </c>
      <c r="AF57" s="129" t="str">
        <f>AE57</f>
        <v>SV</v>
      </c>
      <c r="AG57" s="129"/>
      <c r="AJ57" s="6" t="str">
        <f>IF(AJ72="sv",AJ72,AJ73)</f>
        <v>SV</v>
      </c>
      <c r="AK57" s="6" t="str">
        <f>AJ57</f>
        <v>SV</v>
      </c>
      <c r="AL57" s="6" t="str">
        <f>IF(AK56="sv",AK56,AK57)</f>
        <v>SV</v>
      </c>
      <c r="AM57" s="129" t="str">
        <f>AL57</f>
        <v>SV</v>
      </c>
      <c r="AN57" s="129"/>
      <c r="AQ57" s="6">
        <f>IF(AQ72="sv",AQ72,AQ73)</f>
        <v>5.5</v>
      </c>
      <c r="AR57" s="6">
        <f>AQ57</f>
        <v>5.5</v>
      </c>
      <c r="AS57" s="6">
        <f>IF(AR56="sv",AR56,AR57)</f>
        <v>5.5</v>
      </c>
      <c r="AT57" s="129">
        <f>AS57</f>
        <v>5.5</v>
      </c>
      <c r="AU57" s="129"/>
      <c r="AX57" s="6" t="str">
        <f>IF(AX72="sv",AX72,AX73)</f>
        <v>SV</v>
      </c>
      <c r="AY57" s="6" t="str">
        <f>AX57</f>
        <v>SV</v>
      </c>
      <c r="AZ57" s="6" t="str">
        <f>IF(AY56="sv",AY56,AY57)</f>
        <v>SV</v>
      </c>
      <c r="BA57" s="129" t="str">
        <f>AZ57</f>
        <v>SV</v>
      </c>
      <c r="BB57" s="129"/>
      <c r="BE57" s="6">
        <f>IF(BE72="sv",BE72,BE73)</f>
        <v>5.5</v>
      </c>
      <c r="BF57" s="6">
        <f>BE57</f>
        <v>5.5</v>
      </c>
      <c r="BG57" s="6">
        <f>IF(BF56="sv",BF56,BF57)</f>
        <v>5.5</v>
      </c>
      <c r="BH57" s="129">
        <f>BG57</f>
        <v>5.5</v>
      </c>
      <c r="BI57" s="129"/>
      <c r="BL57" s="6" t="str">
        <f>IF(BL72="sv",BL72,BL73)</f>
        <v>SV</v>
      </c>
      <c r="BM57" s="6" t="str">
        <f>BL57</f>
        <v>SV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5.5</v>
      </c>
      <c r="B58" s="6">
        <f>A58</f>
        <v>5.5</v>
      </c>
      <c r="C58" s="6">
        <f>IF(B58="sv",B59,B58)</f>
        <v>5.5</v>
      </c>
      <c r="D58" s="130">
        <f>C58</f>
        <v>5.5</v>
      </c>
      <c r="E58" s="130"/>
      <c r="H58" s="6">
        <f>IF(H74="sv",H75,H74)</f>
        <v>6.5</v>
      </c>
      <c r="I58" s="6">
        <f>H58</f>
        <v>6.5</v>
      </c>
      <c r="J58" s="6">
        <f>IF(I58="sv",I59,I58)</f>
        <v>6.5</v>
      </c>
      <c r="K58" s="130">
        <f>J58</f>
        <v>6.5</v>
      </c>
      <c r="L58" s="130"/>
      <c r="O58" s="6">
        <f>IF(O74="sv",O75,O74)</f>
        <v>7.5</v>
      </c>
      <c r="P58" s="6">
        <f>O58</f>
        <v>7.5</v>
      </c>
      <c r="Q58" s="6">
        <f>IF(P58="sv",P59,P58)</f>
        <v>7.5</v>
      </c>
      <c r="R58" s="130">
        <f>Q58</f>
        <v>7.5</v>
      </c>
      <c r="S58" s="130"/>
      <c r="V58" s="6">
        <f>IF(V74="sv",V75,V74)</f>
        <v>4.5</v>
      </c>
      <c r="W58" s="6">
        <f>V58</f>
        <v>4.5</v>
      </c>
      <c r="X58" s="6">
        <f>IF(W58="sv",W59,W58)</f>
        <v>4.5</v>
      </c>
      <c r="Y58" s="130">
        <f>X58</f>
        <v>4.5</v>
      </c>
      <c r="Z58" s="130"/>
      <c r="AC58" s="6">
        <f>IF(AC74="sv",AC75,AC74)</f>
        <v>7</v>
      </c>
      <c r="AD58" s="6">
        <f>AC58</f>
        <v>7</v>
      </c>
      <c r="AE58" s="6">
        <f>IF(AD58="sv",AD59,AD58)</f>
        <v>7</v>
      </c>
      <c r="AF58" s="130">
        <f>AE58</f>
        <v>7</v>
      </c>
      <c r="AG58" s="130"/>
      <c r="AJ58" s="6">
        <f>IF(AJ74="sv",AJ75,AJ74)</f>
        <v>4.5</v>
      </c>
      <c r="AK58" s="6">
        <f>AJ58</f>
        <v>4.5</v>
      </c>
      <c r="AL58" s="6">
        <f>IF(AK58="sv",AK59,AK58)</f>
        <v>4.5</v>
      </c>
      <c r="AM58" s="130">
        <f>AL58</f>
        <v>4.5</v>
      </c>
      <c r="AN58" s="130"/>
      <c r="AQ58" s="6">
        <f>IF(AQ74="sv",AQ75,AQ74)</f>
        <v>4</v>
      </c>
      <c r="AR58" s="6">
        <f>AQ58</f>
        <v>4</v>
      </c>
      <c r="AS58" s="6">
        <f>IF(AR58="sv",AR59,AR58)</f>
        <v>4</v>
      </c>
      <c r="AT58" s="130">
        <f>AS58</f>
        <v>4</v>
      </c>
      <c r="AU58" s="130"/>
      <c r="AX58" s="6">
        <f>IF(AX74="sv",AX75,AX74)</f>
        <v>5</v>
      </c>
      <c r="AY58" s="6">
        <f>AX58</f>
        <v>5</v>
      </c>
      <c r="AZ58" s="6">
        <f>IF(AY58="sv",AY59,AY58)</f>
        <v>5</v>
      </c>
      <c r="BA58" s="130">
        <f>AZ58</f>
        <v>5</v>
      </c>
      <c r="BB58" s="130"/>
      <c r="BE58" s="6" t="str">
        <f>IF(BE74="sv",BE75,BE74)</f>
        <v>SV</v>
      </c>
      <c r="BF58" s="6" t="str">
        <f>BE58</f>
        <v>SV</v>
      </c>
      <c r="BG58" s="6">
        <f>IF(BF58="sv",BF59,BF58)</f>
        <v>6</v>
      </c>
      <c r="BH58" s="130">
        <f>BG58</f>
        <v>6</v>
      </c>
      <c r="BI58" s="130"/>
      <c r="BL58" s="6">
        <f>IF(BL74="sv",BL75,BL74)</f>
        <v>6</v>
      </c>
      <c r="BM58" s="6">
        <f>BL58</f>
        <v>6</v>
      </c>
      <c r="BN58" s="6">
        <f>IF(BM58="sv",BM59,BM58)</f>
        <v>6</v>
      </c>
      <c r="BO58" s="130">
        <f>BN58</f>
        <v>6</v>
      </c>
      <c r="BP58" s="130"/>
    </row>
    <row r="59" spans="1:68" ht="12.75">
      <c r="A59" s="6" t="str">
        <f>IF(A74="sv",A74,A75)</f>
        <v>SV</v>
      </c>
      <c r="B59" s="6">
        <f>IF(A59="sv",A60,A59)</f>
        <v>6.5</v>
      </c>
      <c r="C59" s="6">
        <f>IF(B58="sv",B58,B59)</f>
        <v>6.5</v>
      </c>
      <c r="D59" s="130">
        <f>IF(C59="sv",C60,C59)</f>
        <v>6.5</v>
      </c>
      <c r="E59" s="130"/>
      <c r="H59" s="6">
        <f>IF(H74="sv",H74,H75)</f>
        <v>6</v>
      </c>
      <c r="I59" s="6">
        <f>IF(H59="sv",H60,H59)</f>
        <v>6</v>
      </c>
      <c r="J59" s="6">
        <f>IF(I58="sv",I58,I59)</f>
        <v>6</v>
      </c>
      <c r="K59" s="130">
        <f>IF(J59="sv",J60,J59)</f>
        <v>6</v>
      </c>
      <c r="L59" s="130"/>
      <c r="O59" s="6">
        <f>IF(O74="sv",O74,O75)</f>
        <v>7</v>
      </c>
      <c r="P59" s="6">
        <f>IF(O59="sv",O60,O59)</f>
        <v>7</v>
      </c>
      <c r="Q59" s="6">
        <f>IF(P58="sv",P58,P59)</f>
        <v>7</v>
      </c>
      <c r="R59" s="130">
        <f>IF(Q59="sv",Q60,Q59)</f>
        <v>7</v>
      </c>
      <c r="S59" s="130"/>
      <c r="V59" s="6">
        <f>IF(V74="sv",V74,V75)</f>
        <v>5.5</v>
      </c>
      <c r="W59" s="6">
        <f>IF(V59="sv",V60,V59)</f>
        <v>5.5</v>
      </c>
      <c r="X59" s="6">
        <f>IF(W58="sv",W58,W59)</f>
        <v>5.5</v>
      </c>
      <c r="Y59" s="130">
        <f>IF(X59="sv",X60,X59)</f>
        <v>5.5</v>
      </c>
      <c r="Z59" s="130"/>
      <c r="AC59" s="6" t="str">
        <f>IF(AC74="sv",AC74,AC75)</f>
        <v>SV</v>
      </c>
      <c r="AD59" s="6">
        <f>IF(AC59="sv",AC60,AC59)</f>
        <v>6</v>
      </c>
      <c r="AE59" s="6">
        <f>IF(AD58="sv",AD58,AD59)</f>
        <v>6</v>
      </c>
      <c r="AF59" s="130">
        <f>IF(AE59="sv",AE60,AE59)</f>
        <v>6</v>
      </c>
      <c r="AG59" s="130"/>
      <c r="AJ59" s="6" t="str">
        <f>IF(AJ74="sv",AJ74,AJ75)</f>
        <v>SV</v>
      </c>
      <c r="AK59" s="6">
        <f>IF(AJ59="sv",AJ60,AJ59)</f>
        <v>8.5</v>
      </c>
      <c r="AL59" s="6">
        <f>IF(AK58="sv",AK58,AK59)</f>
        <v>8.5</v>
      </c>
      <c r="AM59" s="130">
        <f>IF(AL59="sv",AL60,AL59)</f>
        <v>8.5</v>
      </c>
      <c r="AN59" s="130"/>
      <c r="AQ59" s="6">
        <f>IF(AQ74="sv",AQ74,AQ75)</f>
        <v>7</v>
      </c>
      <c r="AR59" s="6">
        <f>IF(AQ59="sv",AQ60,AQ59)</f>
        <v>7</v>
      </c>
      <c r="AS59" s="6">
        <f>IF(AR58="sv",AR58,AR59)</f>
        <v>7</v>
      </c>
      <c r="AT59" s="130">
        <f>IF(AS59="sv",AS60,AS59)</f>
        <v>7</v>
      </c>
      <c r="AU59" s="130"/>
      <c r="AX59" s="6">
        <f>IF(AX74="sv",AX74,AX75)</f>
        <v>6</v>
      </c>
      <c r="AY59" s="6">
        <f>IF(AX59="sv",AX60,AX59)</f>
        <v>6</v>
      </c>
      <c r="AZ59" s="6">
        <f>IF(AY58="sv",AY58,AY59)</f>
        <v>6</v>
      </c>
      <c r="BA59" s="130">
        <f>IF(AZ59="sv",AZ60,AZ59)</f>
        <v>6</v>
      </c>
      <c r="BB59" s="130"/>
      <c r="BE59" s="6" t="str">
        <f>IF(BE74="sv",BE74,BE75)</f>
        <v>SV</v>
      </c>
      <c r="BF59" s="6">
        <f>IF(BE59="sv",BE60,BE59)</f>
        <v>6</v>
      </c>
      <c r="BG59" s="6" t="str">
        <f>IF(BF58="sv",BF58,BF59)</f>
        <v>SV</v>
      </c>
      <c r="BH59" s="130" t="str">
        <f>IF(BG59="sv",BG60,BG59)</f>
        <v>SV</v>
      </c>
      <c r="BI59" s="130"/>
      <c r="BL59" s="6" t="str">
        <f>IF(BL74="sv",BL74,BL75)</f>
        <v>SV</v>
      </c>
      <c r="BM59" s="6">
        <f>IF(BL59="sv",BL60,BL59)</f>
        <v>6</v>
      </c>
      <c r="BN59" s="6">
        <f>IF(BM58="sv",BM58,BM59)</f>
        <v>6</v>
      </c>
      <c r="BO59" s="130">
        <f>IF(BN59="sv",BN60,BN59)</f>
        <v>6</v>
      </c>
      <c r="BP59" s="130"/>
    </row>
    <row r="60" spans="1:68" ht="12.75">
      <c r="A60" s="6">
        <f>IF(A76="sv",A77,A76)</f>
        <v>6.5</v>
      </c>
      <c r="B60" s="6" t="str">
        <f>IF(A59="sv",A59,A60)</f>
        <v>SV</v>
      </c>
      <c r="C60" s="6">
        <f>IF(B60="sv",B61,B60)</f>
        <v>6.5</v>
      </c>
      <c r="D60" s="130">
        <f>IF(C59="sv",C59,C60)</f>
        <v>6.5</v>
      </c>
      <c r="E60" s="130"/>
      <c r="H60" s="6">
        <f>IF(H76="sv",H77,H76)</f>
        <v>6</v>
      </c>
      <c r="I60" s="6">
        <f>IF(H59="sv",H59,H60)</f>
        <v>6</v>
      </c>
      <c r="J60" s="6">
        <f>IF(I60="sv",I61,I60)</f>
        <v>6</v>
      </c>
      <c r="K60" s="130">
        <f>IF(J59="sv",J59,J60)</f>
        <v>6</v>
      </c>
      <c r="L60" s="130"/>
      <c r="O60" s="6">
        <f>IF(O76="sv",O77,O76)</f>
        <v>6</v>
      </c>
      <c r="P60" s="6">
        <f>IF(O59="sv",O59,O60)</f>
        <v>6</v>
      </c>
      <c r="Q60" s="6">
        <f>IF(P60="sv",P61,P60)</f>
        <v>6</v>
      </c>
      <c r="R60" s="130">
        <f>IF(Q59="sv",Q59,Q60)</f>
        <v>6</v>
      </c>
      <c r="S60" s="130"/>
      <c r="V60" s="6">
        <f>IF(V76="sv",V77,V76)</f>
        <v>6.5</v>
      </c>
      <c r="W60" s="6">
        <f>IF(V59="sv",V59,V60)</f>
        <v>6.5</v>
      </c>
      <c r="X60" s="6">
        <f>IF(W60="sv",W61,W60)</f>
        <v>6.5</v>
      </c>
      <c r="Y60" s="130">
        <f>IF(X59="sv",X59,X60)</f>
        <v>6.5</v>
      </c>
      <c r="Z60" s="130"/>
      <c r="AC60" s="6">
        <f>IF(AC76="sv",AC77,AC76)</f>
        <v>6</v>
      </c>
      <c r="AD60" s="6" t="str">
        <f>IF(AC59="sv",AC59,AC60)</f>
        <v>SV</v>
      </c>
      <c r="AE60" s="6">
        <f>IF(AD60="sv",AD61,AD60)</f>
        <v>6</v>
      </c>
      <c r="AF60" s="130">
        <f>IF(AE59="sv",AE59,AE60)</f>
        <v>6</v>
      </c>
      <c r="AG60" s="130"/>
      <c r="AJ60" s="6">
        <f>IF(AJ76="sv",AJ77,AJ76)</f>
        <v>8.5</v>
      </c>
      <c r="AK60" s="6" t="str">
        <f>IF(AJ59="sv",AJ59,AJ60)</f>
        <v>SV</v>
      </c>
      <c r="AL60" s="6" t="str">
        <f>IF(AK60="sv",AK61,AK60)</f>
        <v>SV</v>
      </c>
      <c r="AM60" s="130" t="str">
        <f>IF(AL59="sv",AL59,AL60)</f>
        <v>SV</v>
      </c>
      <c r="AN60" s="130"/>
      <c r="AQ60" s="6">
        <f>IF(AQ76="sv",AQ77,AQ76)</f>
        <v>6</v>
      </c>
      <c r="AR60" s="6">
        <f>IF(AQ59="sv",AQ59,AQ60)</f>
        <v>6</v>
      </c>
      <c r="AS60" s="6">
        <f>IF(AR60="sv",AR61,AR60)</f>
        <v>6</v>
      </c>
      <c r="AT60" s="130">
        <f>IF(AS59="sv",AS59,AS60)</f>
        <v>6</v>
      </c>
      <c r="AU60" s="130"/>
      <c r="AX60" s="6" t="str">
        <f>IF(AX76="sv",AX77,AX76)</f>
        <v>SV</v>
      </c>
      <c r="AY60" s="6" t="str">
        <f>IF(AX59="sv",AX59,AX60)</f>
        <v>SV</v>
      </c>
      <c r="AZ60" s="6" t="str">
        <f>IF(AY60="sv",AY61,AY60)</f>
        <v>SV</v>
      </c>
      <c r="BA60" s="130" t="str">
        <f>IF(AZ59="sv",AZ59,AZ60)</f>
        <v>SV</v>
      </c>
      <c r="BB60" s="130"/>
      <c r="BE60" s="6">
        <f>IF(BE76="sv",BE77,BE76)</f>
        <v>6</v>
      </c>
      <c r="BF60" s="6" t="str">
        <f>IF(BE59="sv",BE59,BE60)</f>
        <v>SV</v>
      </c>
      <c r="BG60" s="6" t="str">
        <f>IF(BF60="sv",BF61,BF60)</f>
        <v>SV</v>
      </c>
      <c r="BH60" s="130" t="str">
        <f>IF(BG59="sv",BG59,BG60)</f>
        <v>SV</v>
      </c>
      <c r="BI60" s="130"/>
      <c r="BL60" s="6">
        <f>IF(BL76="sv",BL77,BL76)</f>
        <v>6</v>
      </c>
      <c r="BM60" s="6" t="str">
        <f>IF(BL59="sv",BL59,BL60)</f>
        <v>SV</v>
      </c>
      <c r="BN60" s="6">
        <f>IF(BM60="sv",BM61,BM60)</f>
        <v>5.5</v>
      </c>
      <c r="BO60" s="130">
        <f>IF(BN59="sv",BN59,BN60)</f>
        <v>5.5</v>
      </c>
      <c r="BP60" s="130"/>
    </row>
    <row r="61" spans="1:68" ht="12.75">
      <c r="A61" s="6">
        <f>IF(A76="sv",A76,A77)</f>
        <v>6.5</v>
      </c>
      <c r="B61" s="6">
        <f>A61</f>
        <v>6.5</v>
      </c>
      <c r="C61" s="6" t="str">
        <f>IF(B60="sv",B60,B61)</f>
        <v>SV</v>
      </c>
      <c r="D61" s="130" t="str">
        <f>C61</f>
        <v>SV</v>
      </c>
      <c r="E61" s="130"/>
      <c r="H61" s="6">
        <f>IF(H76="sv",H76,H77)</f>
        <v>6</v>
      </c>
      <c r="I61" s="6">
        <f>H61</f>
        <v>6</v>
      </c>
      <c r="J61" s="6">
        <f>IF(I60="sv",I60,I61)</f>
        <v>6</v>
      </c>
      <c r="K61" s="130">
        <f>J61</f>
        <v>6</v>
      </c>
      <c r="L61" s="130"/>
      <c r="O61" s="6" t="str">
        <f>IF(O76="sv",O76,O77)</f>
        <v>SV</v>
      </c>
      <c r="P61" s="6" t="str">
        <f>O61</f>
        <v>SV</v>
      </c>
      <c r="Q61" s="6" t="str">
        <f>IF(P60="sv",P60,P61)</f>
        <v>SV</v>
      </c>
      <c r="R61" s="130" t="str">
        <f>Q61</f>
        <v>SV</v>
      </c>
      <c r="S61" s="130"/>
      <c r="V61" s="6">
        <f>IF(V76="sv",V76,V77)</f>
        <v>6</v>
      </c>
      <c r="W61" s="6">
        <f>V61</f>
        <v>6</v>
      </c>
      <c r="X61" s="6">
        <f>IF(W60="sv",W60,W61)</f>
        <v>6</v>
      </c>
      <c r="Y61" s="130">
        <f>X61</f>
        <v>6</v>
      </c>
      <c r="Z61" s="130"/>
      <c r="AC61" s="6">
        <f>IF(AC76="sv",AC76,AC77)</f>
        <v>6</v>
      </c>
      <c r="AD61" s="6">
        <f>AC61</f>
        <v>6</v>
      </c>
      <c r="AE61" s="6" t="str">
        <f>IF(AD60="sv",AD60,AD61)</f>
        <v>SV</v>
      </c>
      <c r="AF61" s="130" t="str">
        <f>AE61</f>
        <v>SV</v>
      </c>
      <c r="AG61" s="130"/>
      <c r="AJ61" s="6" t="str">
        <f>IF(AJ76="sv",AJ76,AJ77)</f>
        <v>SV</v>
      </c>
      <c r="AK61" s="6" t="str">
        <f>AJ61</f>
        <v>SV</v>
      </c>
      <c r="AL61" s="6" t="str">
        <f>IF(AK60="sv",AK60,AK61)</f>
        <v>SV</v>
      </c>
      <c r="AM61" s="130" t="str">
        <f>AL61</f>
        <v>SV</v>
      </c>
      <c r="AN61" s="130"/>
      <c r="AQ61" s="6" t="str">
        <f>IF(AQ76="sv",AQ76,AQ77)</f>
        <v>SV</v>
      </c>
      <c r="AR61" s="6" t="str">
        <f>AQ61</f>
        <v>SV</v>
      </c>
      <c r="AS61" s="6" t="str">
        <f>IF(AR60="sv",AR60,AR61)</f>
        <v>SV</v>
      </c>
      <c r="AT61" s="130" t="str">
        <f>AS61</f>
        <v>SV</v>
      </c>
      <c r="AU61" s="130"/>
      <c r="AX61" s="6" t="str">
        <f>IF(AX76="sv",AX76,AX77)</f>
        <v>SV</v>
      </c>
      <c r="AY61" s="6" t="str">
        <f>AX61</f>
        <v>SV</v>
      </c>
      <c r="AZ61" s="6" t="str">
        <f>IF(AY60="sv",AY60,AY61)</f>
        <v>SV</v>
      </c>
      <c r="BA61" s="130" t="str">
        <f>AZ61</f>
        <v>SV</v>
      </c>
      <c r="BB61" s="130"/>
      <c r="BE61" s="6" t="str">
        <f>IF(BE76="sv",BE76,BE77)</f>
        <v>SV</v>
      </c>
      <c r="BF61" s="6" t="str">
        <f>BE61</f>
        <v>SV</v>
      </c>
      <c r="BG61" s="6" t="str">
        <f>IF(BF60="sv",BF60,BF61)</f>
        <v>SV</v>
      </c>
      <c r="BH61" s="130" t="str">
        <f>BG61</f>
        <v>SV</v>
      </c>
      <c r="BI61" s="130"/>
      <c r="BL61" s="6">
        <f>IF(BL76="sv",BL76,BL77)</f>
        <v>5.5</v>
      </c>
      <c r="BM61" s="6">
        <f>BL61</f>
        <v>5.5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>
        <f>IF(A78="sv",A79,A78)</f>
        <v>8</v>
      </c>
      <c r="B62" s="6">
        <f>A62</f>
        <v>8</v>
      </c>
      <c r="C62" s="6">
        <f>IF(B62="sv",B63,B62)</f>
        <v>8</v>
      </c>
      <c r="D62" s="129">
        <f>C62</f>
        <v>8</v>
      </c>
      <c r="E62" s="129"/>
      <c r="H62" s="6">
        <f>IF(H78="sv",H79,H78)</f>
        <v>7.5</v>
      </c>
      <c r="I62" s="6">
        <f>H62</f>
        <v>7.5</v>
      </c>
      <c r="J62" s="6">
        <f>IF(I62="sv",I63,I62)</f>
        <v>7.5</v>
      </c>
      <c r="K62" s="129">
        <f>J62</f>
        <v>7.5</v>
      </c>
      <c r="L62" s="129"/>
      <c r="O62" s="6">
        <f>IF(O78="sv",O79,O78)</f>
        <v>8</v>
      </c>
      <c r="P62" s="6">
        <f>O62</f>
        <v>8</v>
      </c>
      <c r="Q62" s="6">
        <f>IF(P62="sv",P63,P62)</f>
        <v>8</v>
      </c>
      <c r="R62" s="129">
        <f>Q62</f>
        <v>8</v>
      </c>
      <c r="S62" s="129"/>
      <c r="V62" s="6">
        <f>IF(V78="sv",V79,V78)</f>
        <v>8</v>
      </c>
      <c r="W62" s="6">
        <f>V62</f>
        <v>8</v>
      </c>
      <c r="X62" s="6">
        <f>IF(W62="sv",W63,W62)</f>
        <v>8</v>
      </c>
      <c r="Y62" s="129">
        <f>X62</f>
        <v>8</v>
      </c>
      <c r="Z62" s="129"/>
      <c r="AC62" s="6">
        <f>IF(AC78="sv",AC79,AC78)</f>
        <v>5</v>
      </c>
      <c r="AD62" s="6">
        <f>AC62</f>
        <v>5</v>
      </c>
      <c r="AE62" s="6">
        <f>IF(AD62="sv",AD63,AD62)</f>
        <v>5</v>
      </c>
      <c r="AF62" s="129">
        <f>AE62</f>
        <v>5</v>
      </c>
      <c r="AG62" s="129"/>
      <c r="AJ62" s="6">
        <f>IF(AJ78="sv",AJ79,AJ78)</f>
        <v>7</v>
      </c>
      <c r="AK62" s="6">
        <f>AJ62</f>
        <v>7</v>
      </c>
      <c r="AL62" s="6">
        <f>IF(AK62="sv",AK63,AK62)</f>
        <v>7</v>
      </c>
      <c r="AM62" s="129">
        <f>AL62</f>
        <v>7</v>
      </c>
      <c r="AN62" s="129"/>
      <c r="AQ62" s="6">
        <f>IF(AQ78="sv",AQ79,AQ78)</f>
        <v>5</v>
      </c>
      <c r="AR62" s="6">
        <f>AQ62</f>
        <v>5</v>
      </c>
      <c r="AS62" s="6">
        <f>IF(AR62="sv",AR63,AR62)</f>
        <v>5</v>
      </c>
      <c r="AT62" s="129">
        <f>AS62</f>
        <v>5</v>
      </c>
      <c r="AU62" s="129"/>
      <c r="AX62" s="6">
        <f>IF(AX78="sv",AX79,AX78)</f>
        <v>8</v>
      </c>
      <c r="AY62" s="6">
        <f>AX62</f>
        <v>8</v>
      </c>
      <c r="AZ62" s="6">
        <f>IF(AY62="sv",AY63,AY62)</f>
        <v>8</v>
      </c>
      <c r="BA62" s="129">
        <f>AZ62</f>
        <v>8</v>
      </c>
      <c r="BB62" s="129"/>
      <c r="BE62" s="6">
        <f>IF(BE78="sv",BE79,BE78)</f>
        <v>6</v>
      </c>
      <c r="BF62" s="6">
        <f>BE62</f>
        <v>6</v>
      </c>
      <c r="BG62" s="6">
        <f>IF(BF62="sv",BF63,BF62)</f>
        <v>6</v>
      </c>
      <c r="BH62" s="129">
        <f>BG62</f>
        <v>6</v>
      </c>
      <c r="BI62" s="129"/>
      <c r="BL62" s="6">
        <f>IF(BL78="sv",BL79,BL78)</f>
        <v>8</v>
      </c>
      <c r="BM62" s="6">
        <f>BL62</f>
        <v>8</v>
      </c>
      <c r="BN62" s="6">
        <f>IF(BM62="sv",BM63,BM62)</f>
        <v>8</v>
      </c>
      <c r="BO62" s="129">
        <f>BN62</f>
        <v>8</v>
      </c>
      <c r="BP62" s="129"/>
    </row>
    <row r="63" spans="1:68" ht="12.75">
      <c r="A63" s="6">
        <f>IF(A78="sv",A78,A79)</f>
        <v>6.5</v>
      </c>
      <c r="B63" s="6">
        <f>IF(A63="sv",A64,A63)</f>
        <v>6.5</v>
      </c>
      <c r="C63" s="6">
        <f>IF(B62="sv",B62,B63)</f>
        <v>6.5</v>
      </c>
      <c r="D63" s="129">
        <f>IF(C63="sv",C64,C63)</f>
        <v>6.5</v>
      </c>
      <c r="E63" s="129"/>
      <c r="H63" s="6" t="str">
        <f>IF(H78="sv",H78,H79)</f>
        <v>SV</v>
      </c>
      <c r="I63" s="6">
        <f>IF(H63="sv",H64,H63)</f>
        <v>7.5</v>
      </c>
      <c r="J63" s="6">
        <f>IF(I62="sv",I62,I63)</f>
        <v>7.5</v>
      </c>
      <c r="K63" s="129">
        <f>IF(J63="sv",J64,J63)</f>
        <v>7.5</v>
      </c>
      <c r="L63" s="129"/>
      <c r="O63" s="6">
        <f>IF(O78="sv",O78,O79)</f>
        <v>6</v>
      </c>
      <c r="P63" s="6">
        <f>IF(O63="sv",O64,O63)</f>
        <v>6</v>
      </c>
      <c r="Q63" s="6">
        <f>IF(P62="sv",P62,P63)</f>
        <v>6</v>
      </c>
      <c r="R63" s="129">
        <f>IF(Q63="sv",Q64,Q63)</f>
        <v>6</v>
      </c>
      <c r="S63" s="129"/>
      <c r="V63" s="6">
        <f>IF(V78="sv",V78,V79)</f>
        <v>8.5</v>
      </c>
      <c r="W63" s="6">
        <f>IF(V63="sv",V64,V63)</f>
        <v>8.5</v>
      </c>
      <c r="X63" s="6">
        <f>IF(W62="sv",W62,W63)</f>
        <v>8.5</v>
      </c>
      <c r="Y63" s="129">
        <f>IF(X63="sv",X64,X63)</f>
        <v>8.5</v>
      </c>
      <c r="Z63" s="129"/>
      <c r="AC63" s="6">
        <f>IF(AC78="sv",AC78,AC79)</f>
        <v>8.5</v>
      </c>
      <c r="AD63" s="6">
        <f>IF(AC63="sv",AC64,AC63)</f>
        <v>8.5</v>
      </c>
      <c r="AE63" s="6">
        <f>IF(AD62="sv",AD62,AD63)</f>
        <v>8.5</v>
      </c>
      <c r="AF63" s="129">
        <f>IF(AE63="sv",AE64,AE63)</f>
        <v>8.5</v>
      </c>
      <c r="AG63" s="129"/>
      <c r="AJ63" s="6" t="str">
        <f>IF(AJ78="sv",AJ78,AJ79)</f>
        <v>SV</v>
      </c>
      <c r="AK63" s="6">
        <f>IF(AJ63="sv",AJ64,AJ63)</f>
        <v>7.5</v>
      </c>
      <c r="AL63" s="6">
        <f>IF(AK62="sv",AK62,AK63)</f>
        <v>7.5</v>
      </c>
      <c r="AM63" s="129">
        <f>IF(AL63="sv",AL64,AL63)</f>
        <v>7.5</v>
      </c>
      <c r="AN63" s="129"/>
      <c r="AQ63" s="6">
        <f>IF(AQ78="sv",AQ78,AQ79)</f>
        <v>5.5</v>
      </c>
      <c r="AR63" s="6">
        <f>IF(AQ63="sv",AQ64,AQ63)</f>
        <v>5.5</v>
      </c>
      <c r="AS63" s="6">
        <f>IF(AR62="sv",AR62,AR63)</f>
        <v>5.5</v>
      </c>
      <c r="AT63" s="129">
        <f>IF(AS63="sv",AS64,AS63)</f>
        <v>5.5</v>
      </c>
      <c r="AU63" s="129"/>
      <c r="AX63" s="6">
        <f>IF(AX78="sv",AX78,AX79)</f>
        <v>5.5</v>
      </c>
      <c r="AY63" s="6">
        <f>IF(AX63="sv",AX64,AX63)</f>
        <v>5.5</v>
      </c>
      <c r="AZ63" s="6">
        <f>IF(AY62="sv",AY62,AY63)</f>
        <v>5.5</v>
      </c>
      <c r="BA63" s="129">
        <f>IF(AZ63="sv",AZ64,AZ63)</f>
        <v>5.5</v>
      </c>
      <c r="BB63" s="129"/>
      <c r="BE63" s="6" t="str">
        <f>IF(BE78="sv",BE78,BE79)</f>
        <v>SV</v>
      </c>
      <c r="BF63" s="6">
        <f>IF(BE63="sv",BE64,BE63)</f>
        <v>7</v>
      </c>
      <c r="BG63" s="6">
        <f>IF(BF62="sv",BF62,BF63)</f>
        <v>7</v>
      </c>
      <c r="BH63" s="129">
        <f>IF(BG63="sv",BG64,BG63)</f>
        <v>7</v>
      </c>
      <c r="BI63" s="129"/>
      <c r="BL63" s="6">
        <f>IF(BL78="sv",BL78,BL79)</f>
        <v>5</v>
      </c>
      <c r="BM63" s="6">
        <f>IF(BL63="sv",BL64,BL63)</f>
        <v>5</v>
      </c>
      <c r="BN63" s="6">
        <f>IF(BM62="sv",BM62,BM63)</f>
        <v>5</v>
      </c>
      <c r="BO63" s="129">
        <f>IF(BN63="sv",BN64,BN63)</f>
        <v>5</v>
      </c>
      <c r="BP63" s="129"/>
    </row>
    <row r="64" spans="1:68" ht="12.75">
      <c r="A64" s="6">
        <f>IF(A80="sv",A81,A80)</f>
        <v>5</v>
      </c>
      <c r="B64" s="6">
        <f>IF(A63="sv",A63,A64)</f>
        <v>5</v>
      </c>
      <c r="C64" s="6">
        <f>IF(B64="sv",B65,B64)</f>
        <v>5</v>
      </c>
      <c r="D64" s="129">
        <f>IF(C63="sv",C63,C64)</f>
        <v>5</v>
      </c>
      <c r="E64" s="129"/>
      <c r="H64" s="6">
        <f>IF(H80="sv",H81,H80)</f>
        <v>7.5</v>
      </c>
      <c r="I64" s="6" t="str">
        <f>IF(H63="sv",H63,H64)</f>
        <v>SV</v>
      </c>
      <c r="J64" s="6">
        <f>IF(I64="sv",I65,I64)</f>
        <v>5</v>
      </c>
      <c r="K64" s="129">
        <f>IF(J63="sv",J63,J64)</f>
        <v>5</v>
      </c>
      <c r="L64" s="129"/>
      <c r="O64" s="6">
        <f>IF(O80="sv",O81,O80)</f>
        <v>6</v>
      </c>
      <c r="P64" s="6">
        <f>IF(O63="sv",O63,O64)</f>
        <v>6</v>
      </c>
      <c r="Q64" s="6">
        <f>IF(P64="sv",P65,P64)</f>
        <v>6</v>
      </c>
      <c r="R64" s="129">
        <f>IF(Q63="sv",Q63,Q64)</f>
        <v>6</v>
      </c>
      <c r="S64" s="129"/>
      <c r="V64" s="6">
        <f>IF(V80="sv",V81,V80)</f>
        <v>5.5</v>
      </c>
      <c r="W64" s="6">
        <f>IF(V63="sv",V63,V64)</f>
        <v>5.5</v>
      </c>
      <c r="X64" s="6">
        <f>IF(W64="sv",W65,W64)</f>
        <v>5.5</v>
      </c>
      <c r="Y64" s="129">
        <f>IF(X63="sv",X63,X64)</f>
        <v>5.5</v>
      </c>
      <c r="Z64" s="129"/>
      <c r="AC64" s="6">
        <f>IF(AC80="sv",AC81,AC80)</f>
        <v>6</v>
      </c>
      <c r="AD64" s="6">
        <f>IF(AC63="sv",AC63,AC64)</f>
        <v>6</v>
      </c>
      <c r="AE64" s="6">
        <f>IF(AD64="sv",AD65,AD64)</f>
        <v>6</v>
      </c>
      <c r="AF64" s="129">
        <f>IF(AE63="sv",AE63,AE64)</f>
        <v>6</v>
      </c>
      <c r="AG64" s="129"/>
      <c r="AJ64" s="6">
        <f>IF(AJ80="sv",AJ81,AJ80)</f>
        <v>7.5</v>
      </c>
      <c r="AK64" s="6" t="str">
        <f>IF(AJ63="sv",AJ63,AJ64)</f>
        <v>SV</v>
      </c>
      <c r="AL64" s="6">
        <f>IF(AK64="sv",AK65,AK64)</f>
        <v>5.5</v>
      </c>
      <c r="AM64" s="129">
        <f>IF(AL63="sv",AL63,AL64)</f>
        <v>5.5</v>
      </c>
      <c r="AN64" s="129"/>
      <c r="AQ64" s="6">
        <f>IF(AQ80="sv",AQ81,AQ80)</f>
        <v>5</v>
      </c>
      <c r="AR64" s="6">
        <f>IF(AQ63="sv",AQ63,AQ64)</f>
        <v>5</v>
      </c>
      <c r="AS64" s="6">
        <f>IF(AR64="sv",AR65,AR64)</f>
        <v>5</v>
      </c>
      <c r="AT64" s="129">
        <f>IF(AS63="sv",AS63,AS64)</f>
        <v>5</v>
      </c>
      <c r="AU64" s="129"/>
      <c r="AX64" s="6">
        <f>IF(AX80="sv",AX81,AX80)</f>
        <v>5.5</v>
      </c>
      <c r="AY64" s="6">
        <f>IF(AX63="sv",AX63,AX64)</f>
        <v>5.5</v>
      </c>
      <c r="AZ64" s="6">
        <f>IF(AY64="sv",AY65,AY64)</f>
        <v>5.5</v>
      </c>
      <c r="BA64" s="129">
        <f>IF(AZ63="sv",AZ63,AZ64)</f>
        <v>5.5</v>
      </c>
      <c r="BB64" s="129"/>
      <c r="BE64" s="6">
        <f>IF(BE80="sv",BE81,BE80)</f>
        <v>7</v>
      </c>
      <c r="BF64" s="6" t="str">
        <f>IF(BE63="sv",BE63,BE64)</f>
        <v>SV</v>
      </c>
      <c r="BG64" s="6" t="str">
        <f>IF(BF64="sv",BF65,BF64)</f>
        <v>SV</v>
      </c>
      <c r="BH64" s="129" t="str">
        <f>IF(BG63="sv",BG63,BG64)</f>
        <v>SV</v>
      </c>
      <c r="BI64" s="129"/>
      <c r="BL64" s="6">
        <f>IF(BL80="sv",BL81,BL80)</f>
        <v>6</v>
      </c>
      <c r="BM64" s="6">
        <f>IF(BL63="sv",BL63,BL64)</f>
        <v>6</v>
      </c>
      <c r="BN64" s="6">
        <f>IF(BM64="sv",BM65,BM64)</f>
        <v>6</v>
      </c>
      <c r="BO64" s="129">
        <f>IF(BN63="sv",BN63,BN64)</f>
        <v>6</v>
      </c>
      <c r="BP64" s="129"/>
    </row>
    <row r="65" spans="1:68" ht="12.75">
      <c r="A65" s="6" t="str">
        <f>IF(A80="sv",A80,A81)</f>
        <v>SV</v>
      </c>
      <c r="B65" s="6" t="str">
        <f>A65</f>
        <v>SV</v>
      </c>
      <c r="C65" s="6" t="str">
        <f>IF(B64="sv",B64,B65)</f>
        <v>SV</v>
      </c>
      <c r="D65" s="132" t="str">
        <f>C65</f>
        <v>SV</v>
      </c>
      <c r="E65" s="129"/>
      <c r="H65" s="6">
        <f>IF(H80="sv",H80,H81)</f>
        <v>5</v>
      </c>
      <c r="I65" s="6">
        <f>H65</f>
        <v>5</v>
      </c>
      <c r="J65" s="23" t="str">
        <f>IF(I64="sv",I64,I65)</f>
        <v>SV</v>
      </c>
      <c r="K65" s="129" t="str">
        <f>J65</f>
        <v>SV</v>
      </c>
      <c r="L65" s="129"/>
      <c r="O65" s="6" t="str">
        <f>IF(O80="sv",O80,O81)</f>
        <v>SV</v>
      </c>
      <c r="P65" s="23" t="str">
        <f>O65</f>
        <v>SV</v>
      </c>
      <c r="Q65" s="6" t="str">
        <f>IF(P64="sv",P64,P65)</f>
        <v>SV</v>
      </c>
      <c r="R65" s="129" t="str">
        <f>Q65</f>
        <v>SV</v>
      </c>
      <c r="S65" s="132"/>
      <c r="V65" s="23" t="str">
        <f>IF(V80="sv",V80,V81)</f>
        <v>SV</v>
      </c>
      <c r="W65" s="6" t="str">
        <f>V65</f>
        <v>SV</v>
      </c>
      <c r="X65" s="6" t="str">
        <f>IF(W64="sv",W64,W65)</f>
        <v>SV</v>
      </c>
      <c r="Y65" s="132" t="str">
        <f>X65</f>
        <v>SV</v>
      </c>
      <c r="Z65" s="129"/>
      <c r="AC65" s="6" t="str">
        <f>IF(AC80="sv",AC80,AC81)</f>
        <v>SV</v>
      </c>
      <c r="AD65" s="6" t="str">
        <f>AC65</f>
        <v>SV</v>
      </c>
      <c r="AE65" s="6" t="str">
        <f>IF(AD64="sv",AD64,AD65)</f>
        <v>SV</v>
      </c>
      <c r="AF65" s="129" t="str">
        <f>AE65</f>
        <v>SV</v>
      </c>
      <c r="AG65" s="129"/>
      <c r="AJ65" s="6">
        <f>IF(AJ80="sv",AJ80,AJ81)</f>
        <v>5.5</v>
      </c>
      <c r="AK65" s="6">
        <f>AJ65</f>
        <v>5.5</v>
      </c>
      <c r="AL65" s="6" t="str">
        <f>IF(AK64="sv",AK64,AK65)</f>
        <v>SV</v>
      </c>
      <c r="AM65" s="129" t="str">
        <f>AL65</f>
        <v>SV</v>
      </c>
      <c r="AN65" s="129"/>
      <c r="AQ65" s="6" t="str">
        <f>IF(AQ80="sv",AQ80,AQ81)</f>
        <v>SV</v>
      </c>
      <c r="AR65" s="6" t="str">
        <f>AQ65</f>
        <v>SV</v>
      </c>
      <c r="AS65" s="6" t="str">
        <f>IF(AR64="sv",AR64,AR65)</f>
        <v>SV</v>
      </c>
      <c r="AT65" s="129" t="str">
        <f>AS65</f>
        <v>SV</v>
      </c>
      <c r="AU65" s="129"/>
      <c r="AX65" s="6" t="str">
        <f>IF(AX80="sv",AX80,AX81)</f>
        <v>SV</v>
      </c>
      <c r="AY65" s="6" t="str">
        <f>AX65</f>
        <v>SV</v>
      </c>
      <c r="AZ65" s="6" t="str">
        <f>IF(AY64="sv",AY64,AY65)</f>
        <v>SV</v>
      </c>
      <c r="BA65" s="129" t="str">
        <f>AZ65</f>
        <v>SV</v>
      </c>
      <c r="BB65" s="129"/>
      <c r="BE65" s="6" t="str">
        <f>IF(BE80="sv",BE80,BE81)</f>
        <v>SV</v>
      </c>
      <c r="BF65" s="6" t="str">
        <f>BE65</f>
        <v>SV</v>
      </c>
      <c r="BG65" s="6" t="str">
        <f>IF(BF64="sv",BF64,BF65)</f>
        <v>SV</v>
      </c>
      <c r="BH65" s="129" t="str">
        <f>BG65</f>
        <v>SV</v>
      </c>
      <c r="BI65" s="129"/>
      <c r="BL65" s="6" t="str">
        <f>IF(BL80="sv",BL80,BL81)</f>
        <v>SV</v>
      </c>
      <c r="BM65" s="6" t="str">
        <f>BL65</f>
        <v>SV</v>
      </c>
      <c r="BN65" s="6" t="str">
        <f>IF(BM64="sv",BM64,BM65)</f>
        <v>SV</v>
      </c>
      <c r="BO65" s="129" t="str">
        <f>BN65</f>
        <v>SV</v>
      </c>
      <c r="BP65" s="129"/>
    </row>
    <row r="66" spans="1:64" ht="12.75">
      <c r="A66" s="8" t="str">
        <f aca="true" t="shared" si="25" ref="A66:A81">IF(C15="SV","SV",SUM(C15:E15))</f>
        <v>SV</v>
      </c>
      <c r="D66" s="21"/>
      <c r="G66" s="21"/>
      <c r="H66" s="22" t="str">
        <f>IF(F15="SV","SV",SUM(F15:H15))</f>
        <v>SV</v>
      </c>
      <c r="J66" s="21"/>
      <c r="M66" s="21"/>
      <c r="O66" s="24" t="str">
        <f>IF(I15="SV","SV",SUM(I15:K15))</f>
        <v>SV</v>
      </c>
      <c r="P66" s="21"/>
      <c r="S66" s="21"/>
      <c r="V66" s="8" t="str">
        <f>IF(L15="SV","SV",SUM(L15:N15))</f>
        <v>SV</v>
      </c>
      <c r="Y66" s="21"/>
      <c r="AB66" s="21"/>
      <c r="AC66" s="22" t="str">
        <f>IF(O15="SV","SV",SUM(O15:Q15))</f>
        <v>SV</v>
      </c>
      <c r="AJ66" s="8" t="str">
        <f>IF(R15="SV","SV",SUM(R15:T15))</f>
        <v>SV</v>
      </c>
      <c r="AQ66" s="8" t="str">
        <f>IF(U15="SV","SV",SUM(U15:W15))</f>
        <v>SV</v>
      </c>
      <c r="AX66" s="8" t="str">
        <f>IF(X15="SV","SV",SUM(X15:Z15))</f>
        <v>SV</v>
      </c>
      <c r="BE66" s="8" t="str">
        <f>IF(AA15="SV","SV",SUM(AA15:AC15))</f>
        <v>SV</v>
      </c>
      <c r="BL66" s="8" t="str">
        <f>IF(AD15="SV","SV",SUM(AD15:AF15))</f>
        <v>SV</v>
      </c>
    </row>
    <row r="67" spans="1:64" ht="12.75">
      <c r="A67" s="8">
        <f t="shared" si="25"/>
        <v>0</v>
      </c>
      <c r="D67" s="21"/>
      <c r="G67" s="21"/>
      <c r="H67" s="22">
        <f aca="true" t="shared" si="26" ref="H67:H81">IF(F16="SV","SV",SUM(F16:H16))</f>
        <v>3</v>
      </c>
      <c r="J67" s="21"/>
      <c r="M67" s="21"/>
      <c r="O67" s="24">
        <f aca="true" t="shared" si="27" ref="O67:O81">IF(I16="SV","SV",SUM(I16:K16))</f>
        <v>6</v>
      </c>
      <c r="P67" s="21"/>
      <c r="S67" s="21"/>
      <c r="V67" s="8">
        <f aca="true" t="shared" si="28" ref="V67:V81">IF(L16="SV","SV",SUM(L16:N16))</f>
        <v>5</v>
      </c>
      <c r="Y67" s="21"/>
      <c r="AB67" s="21"/>
      <c r="AC67" s="22">
        <f aca="true" t="shared" si="29" ref="AC67:AC81">IF(O16="SV","SV",SUM(O16:Q16))</f>
        <v>1</v>
      </c>
      <c r="AJ67" s="8">
        <f aca="true" t="shared" si="30" ref="AJ67:AJ81">IF(R16="SV","SV",SUM(R16:T16))</f>
        <v>1.5</v>
      </c>
      <c r="AQ67" s="8">
        <f aca="true" t="shared" si="31" ref="AQ67:AQ81">IF(U16="SV","SV",SUM(U16:W16))</f>
        <v>3.5</v>
      </c>
      <c r="AX67" s="8">
        <f aca="true" t="shared" si="32" ref="AX67:AX81">IF(X16="SV","SV",SUM(X16:Z16))</f>
        <v>4.5</v>
      </c>
      <c r="BE67" s="8">
        <f aca="true" t="shared" si="33" ref="BE67:BE81">IF(AA16="SV","SV",SUM(AA16:AC16))</f>
        <v>1.5</v>
      </c>
      <c r="BL67" s="8">
        <f aca="true" t="shared" si="34" ref="BL67:BL81">IF(AD16="SV","SV",SUM(AD16:AF16))</f>
        <v>5.5</v>
      </c>
    </row>
    <row r="68" spans="1:64" ht="12.75">
      <c r="A68" s="8">
        <f t="shared" si="25"/>
        <v>5</v>
      </c>
      <c r="D68" s="21"/>
      <c r="G68" s="21"/>
      <c r="H68" s="22">
        <f t="shared" si="26"/>
        <v>5</v>
      </c>
      <c r="J68" s="21"/>
      <c r="M68" s="21"/>
      <c r="O68" s="24">
        <f t="shared" si="27"/>
        <v>7</v>
      </c>
      <c r="P68" s="21"/>
      <c r="S68" s="21"/>
      <c r="V68" s="8" t="str">
        <f t="shared" si="28"/>
        <v>SV</v>
      </c>
      <c r="Y68" s="21"/>
      <c r="AB68" s="21"/>
      <c r="AC68" s="22" t="str">
        <f t="shared" si="29"/>
        <v>SV</v>
      </c>
      <c r="AJ68" s="8">
        <f t="shared" si="30"/>
        <v>6</v>
      </c>
      <c r="AQ68" s="8">
        <f t="shared" si="31"/>
        <v>7</v>
      </c>
      <c r="AX68" s="8">
        <f t="shared" si="32"/>
        <v>5</v>
      </c>
      <c r="BE68" s="8">
        <f t="shared" si="33"/>
        <v>4.5</v>
      </c>
      <c r="BL68" s="8">
        <f t="shared" si="34"/>
        <v>4</v>
      </c>
    </row>
    <row r="69" spans="1:64" ht="12.75">
      <c r="A69" s="8" t="str">
        <f t="shared" si="25"/>
        <v>SV</v>
      </c>
      <c r="D69" s="21"/>
      <c r="G69" s="21"/>
      <c r="H69" s="22" t="str">
        <f t="shared" si="26"/>
        <v>SV</v>
      </c>
      <c r="J69" s="21"/>
      <c r="M69" s="21"/>
      <c r="O69" s="24" t="str">
        <f t="shared" si="27"/>
        <v>SV</v>
      </c>
      <c r="P69" s="21"/>
      <c r="S69" s="21"/>
      <c r="V69" s="8" t="str">
        <f t="shared" si="28"/>
        <v>SV</v>
      </c>
      <c r="Y69" s="21"/>
      <c r="AB69" s="21"/>
      <c r="AC69" s="22" t="str">
        <f t="shared" si="29"/>
        <v>SV</v>
      </c>
      <c r="AJ69" s="8" t="str">
        <f t="shared" si="30"/>
        <v>SV</v>
      </c>
      <c r="AQ69" s="8">
        <f t="shared" si="31"/>
        <v>5.5</v>
      </c>
      <c r="AX69" s="8">
        <f t="shared" si="32"/>
        <v>6</v>
      </c>
      <c r="BE69" s="8">
        <f t="shared" si="33"/>
        <v>2</v>
      </c>
      <c r="BL69" s="8" t="str">
        <f t="shared" si="34"/>
        <v>SV</v>
      </c>
    </row>
    <row r="70" spans="1:64" ht="12.75">
      <c r="A70" s="8">
        <f t="shared" si="25"/>
        <v>5</v>
      </c>
      <c r="D70" s="21"/>
      <c r="G70" s="21"/>
      <c r="H70" s="22">
        <f t="shared" si="26"/>
        <v>6</v>
      </c>
      <c r="J70" s="21"/>
      <c r="M70" s="21"/>
      <c r="O70" s="24" t="str">
        <f t="shared" si="27"/>
        <v>SV</v>
      </c>
      <c r="P70" s="21"/>
      <c r="S70" s="21"/>
      <c r="V70" s="8">
        <f t="shared" si="28"/>
        <v>6.5</v>
      </c>
      <c r="Y70" s="21"/>
      <c r="AB70" s="21"/>
      <c r="AC70" s="22">
        <f t="shared" si="29"/>
        <v>6</v>
      </c>
      <c r="AJ70" s="8" t="str">
        <f t="shared" si="30"/>
        <v>SV</v>
      </c>
      <c r="AQ70" s="8">
        <f t="shared" si="31"/>
        <v>6</v>
      </c>
      <c r="AX70" s="8" t="str">
        <f t="shared" si="32"/>
        <v>SV</v>
      </c>
      <c r="BE70" s="8">
        <f t="shared" si="33"/>
        <v>7</v>
      </c>
      <c r="BL70" s="8">
        <f t="shared" si="34"/>
        <v>6.5</v>
      </c>
    </row>
    <row r="71" spans="1:64" ht="12.75">
      <c r="A71" s="8">
        <f t="shared" si="25"/>
        <v>5.5</v>
      </c>
      <c r="D71" s="21"/>
      <c r="G71" s="21"/>
      <c r="H71" s="22">
        <f t="shared" si="26"/>
        <v>6.5</v>
      </c>
      <c r="J71" s="21"/>
      <c r="M71" s="21"/>
      <c r="O71" s="24">
        <f t="shared" si="27"/>
        <v>6</v>
      </c>
      <c r="P71" s="21"/>
      <c r="S71" s="21"/>
      <c r="V71" s="8">
        <f t="shared" si="28"/>
        <v>6</v>
      </c>
      <c r="Y71" s="21"/>
      <c r="AB71" s="21"/>
      <c r="AC71" s="22">
        <f t="shared" si="29"/>
        <v>7</v>
      </c>
      <c r="AJ71" s="8">
        <f t="shared" si="30"/>
        <v>5.5</v>
      </c>
      <c r="AQ71" s="8">
        <f t="shared" si="31"/>
        <v>7</v>
      </c>
      <c r="AX71" s="8">
        <f t="shared" si="32"/>
        <v>5</v>
      </c>
      <c r="BE71" s="8">
        <f t="shared" si="33"/>
        <v>6.5</v>
      </c>
      <c r="BL71" s="8">
        <f t="shared" si="34"/>
        <v>6.5</v>
      </c>
    </row>
    <row r="72" spans="1:64" ht="12.75">
      <c r="A72" s="8" t="str">
        <f t="shared" si="25"/>
        <v>SV</v>
      </c>
      <c r="D72" s="21"/>
      <c r="G72" s="21"/>
      <c r="H72" s="22">
        <f t="shared" si="26"/>
        <v>6</v>
      </c>
      <c r="J72" s="21"/>
      <c r="M72" s="21"/>
      <c r="O72" s="24">
        <f t="shared" si="27"/>
        <v>6.5</v>
      </c>
      <c r="P72" s="21"/>
      <c r="S72" s="21"/>
      <c r="V72" s="8">
        <f t="shared" si="28"/>
        <v>6</v>
      </c>
      <c r="Y72" s="21"/>
      <c r="AB72" s="21"/>
      <c r="AC72" s="22">
        <f t="shared" si="29"/>
        <v>6.5</v>
      </c>
      <c r="AJ72" s="8">
        <f t="shared" si="30"/>
        <v>5.5</v>
      </c>
      <c r="AQ72" s="8">
        <f t="shared" si="31"/>
        <v>6</v>
      </c>
      <c r="AX72" s="8">
        <f t="shared" si="32"/>
        <v>6</v>
      </c>
      <c r="BE72" s="8">
        <f t="shared" si="33"/>
        <v>6</v>
      </c>
      <c r="BL72" s="8">
        <f t="shared" si="34"/>
        <v>7</v>
      </c>
    </row>
    <row r="73" spans="1:64" ht="12.75">
      <c r="A73" s="8" t="str">
        <f t="shared" si="25"/>
        <v>SV</v>
      </c>
      <c r="D73" s="21"/>
      <c r="G73" s="21"/>
      <c r="H73" s="22" t="str">
        <f t="shared" si="26"/>
        <v>SV</v>
      </c>
      <c r="J73" s="21"/>
      <c r="M73" s="21"/>
      <c r="O73" s="24" t="str">
        <f t="shared" si="27"/>
        <v>SV</v>
      </c>
      <c r="P73" s="21"/>
      <c r="S73" s="21"/>
      <c r="V73" s="8" t="str">
        <f t="shared" si="28"/>
        <v>SV</v>
      </c>
      <c r="Y73" s="21"/>
      <c r="AB73" s="21"/>
      <c r="AC73" s="22" t="str">
        <f t="shared" si="29"/>
        <v>SV</v>
      </c>
      <c r="AJ73" s="8" t="str">
        <f t="shared" si="30"/>
        <v>SV</v>
      </c>
      <c r="AQ73" s="8">
        <f t="shared" si="31"/>
        <v>5.5</v>
      </c>
      <c r="AX73" s="8" t="str">
        <f t="shared" si="32"/>
        <v>SV</v>
      </c>
      <c r="BE73" s="8">
        <f t="shared" si="33"/>
        <v>5.5</v>
      </c>
      <c r="BL73" s="8" t="str">
        <f t="shared" si="34"/>
        <v>SV</v>
      </c>
    </row>
    <row r="74" spans="1:64" ht="12.75">
      <c r="A74" s="8">
        <f t="shared" si="25"/>
        <v>5.5</v>
      </c>
      <c r="D74" s="21"/>
      <c r="G74" s="21"/>
      <c r="H74" s="22">
        <f t="shared" si="26"/>
        <v>6.5</v>
      </c>
      <c r="J74" s="21"/>
      <c r="M74" s="21"/>
      <c r="O74" s="24">
        <f t="shared" si="27"/>
        <v>7.5</v>
      </c>
      <c r="P74" s="21"/>
      <c r="S74" s="21"/>
      <c r="V74" s="8">
        <f t="shared" si="28"/>
        <v>4.5</v>
      </c>
      <c r="Y74" s="21"/>
      <c r="AB74" s="21"/>
      <c r="AC74" s="22" t="str">
        <f t="shared" si="29"/>
        <v>SV</v>
      </c>
      <c r="AJ74" s="8">
        <f t="shared" si="30"/>
        <v>4.5</v>
      </c>
      <c r="AQ74" s="8">
        <f t="shared" si="31"/>
        <v>4</v>
      </c>
      <c r="AX74" s="8">
        <f t="shared" si="32"/>
        <v>5</v>
      </c>
      <c r="BE74" s="8" t="str">
        <f t="shared" si="33"/>
        <v>SV</v>
      </c>
      <c r="BL74" s="8" t="str">
        <f t="shared" si="34"/>
        <v>SV</v>
      </c>
    </row>
    <row r="75" spans="1:64" ht="12.75">
      <c r="A75" s="8" t="str">
        <f t="shared" si="25"/>
        <v>SV</v>
      </c>
      <c r="D75" s="21"/>
      <c r="G75" s="21"/>
      <c r="H75" s="22">
        <f t="shared" si="26"/>
        <v>6</v>
      </c>
      <c r="J75" s="21"/>
      <c r="M75" s="21"/>
      <c r="O75" s="24">
        <f t="shared" si="27"/>
        <v>7</v>
      </c>
      <c r="P75" s="21"/>
      <c r="S75" s="21"/>
      <c r="V75" s="8">
        <f t="shared" si="28"/>
        <v>5.5</v>
      </c>
      <c r="Y75" s="21"/>
      <c r="AB75" s="21"/>
      <c r="AC75" s="22">
        <f t="shared" si="29"/>
        <v>7</v>
      </c>
      <c r="AJ75" s="8" t="str">
        <f t="shared" si="30"/>
        <v>SV</v>
      </c>
      <c r="AQ75" s="8">
        <f t="shared" si="31"/>
        <v>7</v>
      </c>
      <c r="AX75" s="8">
        <f t="shared" si="32"/>
        <v>6</v>
      </c>
      <c r="BE75" s="8" t="str">
        <f t="shared" si="33"/>
        <v>SV</v>
      </c>
      <c r="BL75" s="8">
        <f t="shared" si="34"/>
        <v>6</v>
      </c>
    </row>
    <row r="76" spans="1:64" ht="12.75">
      <c r="A76" s="8">
        <f t="shared" si="25"/>
        <v>6.5</v>
      </c>
      <c r="D76" s="21"/>
      <c r="G76" s="21"/>
      <c r="H76" s="22">
        <f t="shared" si="26"/>
        <v>6</v>
      </c>
      <c r="J76" s="21"/>
      <c r="M76" s="21"/>
      <c r="O76" s="24" t="str">
        <f t="shared" si="27"/>
        <v>SV</v>
      </c>
      <c r="P76" s="21"/>
      <c r="S76" s="21"/>
      <c r="V76" s="8">
        <f t="shared" si="28"/>
        <v>6.5</v>
      </c>
      <c r="Y76" s="21"/>
      <c r="AB76" s="21"/>
      <c r="AC76" s="22">
        <f t="shared" si="29"/>
        <v>6</v>
      </c>
      <c r="AJ76" s="8" t="str">
        <f t="shared" si="30"/>
        <v>SV</v>
      </c>
      <c r="AQ76" s="8" t="str">
        <f t="shared" si="31"/>
        <v>SV</v>
      </c>
      <c r="AX76" s="8" t="str">
        <f t="shared" si="32"/>
        <v>SV</v>
      </c>
      <c r="BE76" s="8">
        <f t="shared" si="33"/>
        <v>6</v>
      </c>
      <c r="BL76" s="8">
        <f t="shared" si="34"/>
        <v>6</v>
      </c>
    </row>
    <row r="77" spans="1:64" ht="12.75">
      <c r="A77" s="8">
        <f t="shared" si="25"/>
        <v>6.5</v>
      </c>
      <c r="D77" s="21"/>
      <c r="G77" s="21"/>
      <c r="H77" s="22">
        <f t="shared" si="26"/>
        <v>6</v>
      </c>
      <c r="J77" s="21"/>
      <c r="M77" s="21"/>
      <c r="O77" s="24">
        <f t="shared" si="27"/>
        <v>6</v>
      </c>
      <c r="P77" s="21"/>
      <c r="S77" s="21"/>
      <c r="V77" s="8">
        <f t="shared" si="28"/>
        <v>6</v>
      </c>
      <c r="Y77" s="21"/>
      <c r="AB77" s="21"/>
      <c r="AC77" s="22">
        <f t="shared" si="29"/>
        <v>6</v>
      </c>
      <c r="AJ77" s="8">
        <f t="shared" si="30"/>
        <v>8.5</v>
      </c>
      <c r="AQ77" s="8">
        <f t="shared" si="31"/>
        <v>6</v>
      </c>
      <c r="AX77" s="8" t="str">
        <f t="shared" si="32"/>
        <v>SV</v>
      </c>
      <c r="BE77" s="8" t="str">
        <f t="shared" si="33"/>
        <v>SV</v>
      </c>
      <c r="BL77" s="8">
        <f t="shared" si="34"/>
        <v>5.5</v>
      </c>
    </row>
    <row r="78" spans="1:64" ht="12.75">
      <c r="A78" s="8">
        <f t="shared" si="25"/>
        <v>8</v>
      </c>
      <c r="D78" s="21"/>
      <c r="G78" s="21"/>
      <c r="H78" s="22" t="str">
        <f t="shared" si="26"/>
        <v>SV</v>
      </c>
      <c r="J78" s="21"/>
      <c r="M78" s="21"/>
      <c r="O78" s="24">
        <f t="shared" si="27"/>
        <v>8</v>
      </c>
      <c r="P78" s="21"/>
      <c r="S78" s="21"/>
      <c r="V78" s="8">
        <f t="shared" si="28"/>
        <v>8</v>
      </c>
      <c r="Y78" s="21"/>
      <c r="AB78" s="21"/>
      <c r="AC78" s="22">
        <f t="shared" si="29"/>
        <v>5</v>
      </c>
      <c r="AJ78" s="8" t="str">
        <f t="shared" si="30"/>
        <v>SV</v>
      </c>
      <c r="AQ78" s="8">
        <f t="shared" si="31"/>
        <v>5</v>
      </c>
      <c r="AX78" s="8">
        <f t="shared" si="32"/>
        <v>8</v>
      </c>
      <c r="BE78" s="8">
        <f t="shared" si="33"/>
        <v>6</v>
      </c>
      <c r="BL78" s="8">
        <f t="shared" si="34"/>
        <v>8</v>
      </c>
    </row>
    <row r="79" spans="1:64" ht="12.75">
      <c r="A79" s="8">
        <f t="shared" si="25"/>
        <v>6.5</v>
      </c>
      <c r="D79" s="21"/>
      <c r="G79" s="21"/>
      <c r="H79" s="22">
        <f t="shared" si="26"/>
        <v>7.5</v>
      </c>
      <c r="J79" s="21"/>
      <c r="M79" s="21"/>
      <c r="O79" s="24">
        <f t="shared" si="27"/>
        <v>6</v>
      </c>
      <c r="P79" s="21"/>
      <c r="S79" s="21"/>
      <c r="V79" s="8">
        <f t="shared" si="28"/>
        <v>8.5</v>
      </c>
      <c r="Y79" s="21"/>
      <c r="AB79" s="21"/>
      <c r="AC79" s="22">
        <f t="shared" si="29"/>
        <v>8.5</v>
      </c>
      <c r="AJ79" s="8">
        <f t="shared" si="30"/>
        <v>7</v>
      </c>
      <c r="AQ79" s="8">
        <f t="shared" si="31"/>
        <v>5.5</v>
      </c>
      <c r="AX79" s="8">
        <f t="shared" si="32"/>
        <v>5.5</v>
      </c>
      <c r="BE79" s="8" t="str">
        <f t="shared" si="33"/>
        <v>SV</v>
      </c>
      <c r="BL79" s="8">
        <f t="shared" si="34"/>
        <v>5</v>
      </c>
    </row>
    <row r="80" spans="1:64" ht="12.75">
      <c r="A80" s="8" t="str">
        <f t="shared" si="25"/>
        <v>SV</v>
      </c>
      <c r="D80" s="21"/>
      <c r="G80" s="21"/>
      <c r="H80" s="22">
        <f t="shared" si="26"/>
        <v>7.5</v>
      </c>
      <c r="J80" s="21"/>
      <c r="M80" s="21"/>
      <c r="O80" s="24" t="str">
        <f t="shared" si="27"/>
        <v>SV</v>
      </c>
      <c r="P80" s="21"/>
      <c r="S80" s="21"/>
      <c r="V80" s="8">
        <f t="shared" si="28"/>
        <v>5.5</v>
      </c>
      <c r="Y80" s="21"/>
      <c r="AB80" s="21"/>
      <c r="AC80" s="22">
        <f t="shared" si="29"/>
        <v>6</v>
      </c>
      <c r="AJ80" s="8">
        <f t="shared" si="30"/>
        <v>7.5</v>
      </c>
      <c r="AQ80" s="8" t="str">
        <f t="shared" si="31"/>
        <v>SV</v>
      </c>
      <c r="AX80" s="8">
        <f t="shared" si="32"/>
        <v>5.5</v>
      </c>
      <c r="BE80" s="8" t="str">
        <f t="shared" si="33"/>
        <v>SV</v>
      </c>
      <c r="BL80" s="8" t="str">
        <f t="shared" si="34"/>
        <v>SV</v>
      </c>
    </row>
    <row r="81" spans="1:64" ht="12.75">
      <c r="A81" s="8">
        <f t="shared" si="25"/>
        <v>5</v>
      </c>
      <c r="D81" s="21"/>
      <c r="G81" s="21"/>
      <c r="H81" s="22">
        <f t="shared" si="26"/>
        <v>5</v>
      </c>
      <c r="J81" s="21"/>
      <c r="M81" s="21"/>
      <c r="O81" s="24">
        <f t="shared" si="27"/>
        <v>6</v>
      </c>
      <c r="P81" s="21"/>
      <c r="S81" s="21"/>
      <c r="V81" s="8" t="str">
        <f t="shared" si="28"/>
        <v>SV</v>
      </c>
      <c r="Y81" s="21"/>
      <c r="AB81" s="21"/>
      <c r="AC81" s="22" t="str">
        <f t="shared" si="29"/>
        <v>SV</v>
      </c>
      <c r="AJ81" s="8">
        <f t="shared" si="30"/>
        <v>5.5</v>
      </c>
      <c r="AQ81" s="8">
        <f t="shared" si="31"/>
        <v>5</v>
      </c>
      <c r="AX81" s="8" t="str">
        <f t="shared" si="32"/>
        <v>SV</v>
      </c>
      <c r="BE81" s="8">
        <f t="shared" si="33"/>
        <v>7</v>
      </c>
      <c r="BL81" s="8">
        <f t="shared" si="34"/>
        <v>6</v>
      </c>
    </row>
    <row r="82" spans="4:28" ht="12.75">
      <c r="D82" s="20"/>
      <c r="G82" s="11"/>
      <c r="J82" s="11"/>
      <c r="M82" s="11"/>
      <c r="P82" s="11"/>
      <c r="S82" s="11"/>
      <c r="V82" s="11"/>
      <c r="Y82" s="11"/>
      <c r="AB82" s="11"/>
    </row>
    <row r="89" spans="3:16" ht="12.75">
      <c r="C89" s="7">
        <f>SUM(C3:E3)</f>
        <v>6.5</v>
      </c>
      <c r="D89" s="10">
        <f>SUM(C4:E7)</f>
        <v>13.5</v>
      </c>
      <c r="E89" s="7">
        <f>SUM(C8:E11)</f>
        <v>27</v>
      </c>
      <c r="F89" s="10">
        <f>SUM(C12:E13)</f>
        <v>8.5</v>
      </c>
      <c r="G89">
        <f>IF(C108=1,D50,0)</f>
        <v>0</v>
      </c>
      <c r="H89">
        <f>IF(O109=1,D54,IF(O109=2,D54+D55,IF(O109=3,D54+D55+D56,IF(O109=4,D54+D55+D56+D57,0))))</f>
        <v>10.5</v>
      </c>
      <c r="I89">
        <f>IF(O113=1,D58,IF(O113=2,D58+D59,IF(O113=3,D58+D59+D60,IF(O113=4,D58+D59+D60+D61,0))))</f>
        <v>0</v>
      </c>
      <c r="J89">
        <f>IF(O117=1,D62,IF(O117=2,D62+D63,IF(O117=3,D62+D63+D64,IF(O117=4,D62+D63+D64+D65,0))))</f>
        <v>8</v>
      </c>
      <c r="L89" s="137" t="s">
        <v>1</v>
      </c>
      <c r="M89" s="137"/>
      <c r="N89" s="137">
        <f aca="true" t="shared" si="35" ref="N89:N98">SUM(C89:J89)</f>
        <v>74</v>
      </c>
      <c r="O89" s="137"/>
      <c r="P89" s="137"/>
    </row>
    <row r="90" spans="3:16" ht="12.75">
      <c r="C90" s="7">
        <f>SUM(F3:H3)</f>
        <v>5</v>
      </c>
      <c r="D90" s="10">
        <f>SUM(F4:H7)</f>
        <v>25</v>
      </c>
      <c r="E90" s="7">
        <f>SUM(F8:H11)</f>
        <v>25.5</v>
      </c>
      <c r="F90" s="10">
        <f>SUM(F12:H13)</f>
        <v>7.5</v>
      </c>
      <c r="G90">
        <f>IF(D108=1,K50,0)</f>
        <v>0</v>
      </c>
      <c r="H90">
        <f>IF(P109=1,K54,IF(P109=2,K54+K55,IF(P109=3,K54+K55+K56,IF(P109=4,K54+K55+K56+K57,0))))</f>
        <v>0</v>
      </c>
      <c r="I90">
        <f>IF(P113=1,K58,IF(P113=2,K58+K59,IF(P113=3,K58+K59+K60,IF(P113=4,K58+K59+K60+K61,0))))</f>
        <v>0</v>
      </c>
      <c r="J90">
        <f>IF(P117=1,K62,IF(P117=2,K62+K63,IF(P117=3,K62+K63+K64,IF(P117=4,K62+K63+K64+K65,0))))</f>
        <v>7.5</v>
      </c>
      <c r="L90" s="137" t="s">
        <v>2</v>
      </c>
      <c r="M90" s="137"/>
      <c r="N90" s="137">
        <f t="shared" si="35"/>
        <v>70.5</v>
      </c>
      <c r="O90" s="137"/>
      <c r="P90" s="137"/>
    </row>
    <row r="91" spans="3:16" ht="12.75">
      <c r="C91" s="7">
        <f>SUM(I3:K3)</f>
        <v>5</v>
      </c>
      <c r="D91" s="10">
        <f>SUM(I4:K7)</f>
        <v>22.5</v>
      </c>
      <c r="E91" s="7">
        <f>SUM(I8:K11)</f>
        <v>17</v>
      </c>
      <c r="F91" s="10">
        <f>SUM(I12:K13)</f>
        <v>6.5</v>
      </c>
      <c r="G91">
        <f>IF(E108=1,R50,0)</f>
        <v>0</v>
      </c>
      <c r="H91">
        <f>IF(Q109=1,R54,IF(Q109=2,R54+R55,IF(Q109=3,R54+R55+R56,IF(Q109=4,R54+R55+R56+R57,0))))</f>
        <v>0</v>
      </c>
      <c r="I91">
        <f>IF(Q113=1,R58,IF(Q113=2,R58+R59,IF(Q113=3,R58+R59+R60,IF(Q113=4,R58+R59+R60+R61,0))))</f>
        <v>7.5</v>
      </c>
      <c r="J91">
        <f>IF(Q117=1,R62,IF(Q117=2,R62+R63,IF(Q117=3,R62+R63+R64,IF(Q117=4,R62+R63+R64+R65,0))))</f>
        <v>8</v>
      </c>
      <c r="L91" s="137" t="s">
        <v>3</v>
      </c>
      <c r="M91" s="137"/>
      <c r="N91" s="137">
        <f t="shared" si="35"/>
        <v>66.5</v>
      </c>
      <c r="O91" s="137"/>
      <c r="P91" s="137"/>
    </row>
    <row r="92" spans="3:16" ht="12.75">
      <c r="C92" s="7">
        <f>SUM(L3:N3)</f>
        <v>5.5</v>
      </c>
      <c r="D92" s="10">
        <f>SUM(L4:N7)</f>
        <v>18</v>
      </c>
      <c r="E92" s="7">
        <f>SUM(L8:N11)</f>
        <v>26</v>
      </c>
      <c r="F92" s="10">
        <f>SUM(L12:N13)</f>
        <v>15</v>
      </c>
      <c r="G92">
        <f>IF(F108=1,Y50,0)</f>
        <v>0</v>
      </c>
      <c r="H92">
        <f>IF(R109=1,Y54,IF(R109=2,Y54+Y55,IF(R109=3,Y54+Y55+Y56,IF(R109=4,Y54+Y55+Y56+Y57,0))))</f>
        <v>6.5</v>
      </c>
      <c r="I92">
        <f>IF(R113=1,Y58,IF(R113=2,Y58+Y59,IF(R113=3,Y58+Y59+Y60,IF(R113=4,Y58+Y59+Y60+Y61,0))))</f>
        <v>0</v>
      </c>
      <c r="J92">
        <f>IF(R117=1,Y62,IF(R117=2,Y62+Y63,IF(R117=3,Y62+Y63+Y64,IF(R117=4,Y62+Y63+Y64+Y65,0))))</f>
        <v>0</v>
      </c>
      <c r="L92" s="137" t="s">
        <v>4</v>
      </c>
      <c r="M92" s="137"/>
      <c r="N92" s="137">
        <f t="shared" si="35"/>
        <v>71</v>
      </c>
      <c r="O92" s="137"/>
      <c r="P92" s="137"/>
    </row>
    <row r="93" spans="3:16" ht="12.75">
      <c r="C93" s="7">
        <f>SUM(O3:Q3)</f>
        <v>8</v>
      </c>
      <c r="D93" s="10">
        <f>SUM(O4:Q7)</f>
        <v>24.5</v>
      </c>
      <c r="E93" s="7">
        <f>SUM(O8:Q11)</f>
        <v>24.5</v>
      </c>
      <c r="F93" s="10">
        <f>SUM(O12:Q13)</f>
        <v>13</v>
      </c>
      <c r="G93">
        <f>IF(G108=1,AF50,0)</f>
        <v>0</v>
      </c>
      <c r="H93">
        <f>IF(S109=1,AF54,IF(S109=2,AF54+AF55,IF(S109=3,AF54+AF55+AF56,IF(S109=4,AF54+AF55+AF56+AF57,0))))</f>
        <v>0</v>
      </c>
      <c r="I93">
        <f>IF(S113=1,AF58,IF(S113=2,AF58+AF59,IF(S113=3,AF58+AF59+AF60,IF(S113=4,AF58+AF59+AF60+AF61,0))))</f>
        <v>0</v>
      </c>
      <c r="J93">
        <f>IF(S117=1,AF62,IF(S117=2,AF62+AF63,IF(S117=3,AF62+AF63+AF64,IF(S117=4,AF62+AF63+AF64+AF65,0))))</f>
        <v>0</v>
      </c>
      <c r="L93" s="137" t="s">
        <v>5</v>
      </c>
      <c r="M93" s="137"/>
      <c r="N93" s="137">
        <f t="shared" si="35"/>
        <v>70</v>
      </c>
      <c r="O93" s="137"/>
      <c r="P93" s="137"/>
    </row>
    <row r="94" spans="3:16" ht="12.75">
      <c r="C94" s="7">
        <f>SUM(R3:T3)</f>
        <v>5</v>
      </c>
      <c r="D94" s="10">
        <f>SUM(R4:T7)</f>
        <v>26</v>
      </c>
      <c r="E94" s="7">
        <f>SUM(R8:T11)</f>
        <v>24.5</v>
      </c>
      <c r="F94" s="10">
        <f>SUM(R12:T13)</f>
        <v>0</v>
      </c>
      <c r="G94">
        <f>IF(H108=1,AM50,0)</f>
        <v>0</v>
      </c>
      <c r="H94">
        <f>IF(T109=1,AM54,IF(T109=2,AM54+AM55,IF(T109=3,AM54+AM55+AM56,IF(T109=4,AM54+AM55+AM56+AM57,0))))</f>
        <v>0</v>
      </c>
      <c r="I94">
        <f>IF(T113=1,AM58,IF(T113=2,AM58+AM59,IF(T113=3,AM58+AM59+AM60,IF(T113=4,AM58+AM59+AM60+AM61,0))))</f>
        <v>0</v>
      </c>
      <c r="J94">
        <f>IF(T117=1,AM62,IF(T117=2,AM62+AM63,IF(T117=3,AM62+AM63+AM64,IF(T117=4,AM62+AM63+AM64+AM65,0))))</f>
        <v>14.5</v>
      </c>
      <c r="L94" s="137" t="s">
        <v>6</v>
      </c>
      <c r="M94" s="137"/>
      <c r="N94" s="137">
        <f t="shared" si="35"/>
        <v>70</v>
      </c>
      <c r="O94" s="137"/>
      <c r="P94" s="137"/>
    </row>
    <row r="95" spans="3:16" ht="12.75">
      <c r="C95" s="7">
        <f>SUM(U3:W3)</f>
        <v>6.5</v>
      </c>
      <c r="D95" s="10">
        <f>SUM(U4:W7)</f>
        <v>24</v>
      </c>
      <c r="E95" s="7">
        <f>SUM(U8:W11)</f>
        <v>13</v>
      </c>
      <c r="F95" s="10">
        <f>SUM(U12:W13)</f>
        <v>5</v>
      </c>
      <c r="G95">
        <f>IF(I108=1,AT50,0)</f>
        <v>0</v>
      </c>
      <c r="H95">
        <f>IF(U109=1,AT54,IF(U109=2,AT54+AT55,IF(U109=3,AT54+AT55+AT56,IF(U109=4,AT54+AT55+AT56+AT57,0))))</f>
        <v>0</v>
      </c>
      <c r="I95">
        <f>IF(U113=1,AT58,IF(U113=2,AT58+AT59,IF(U113=3,AT58+AT59+AT60,IF(U113=4,AT58+AT59+AT60+AT61,0))))</f>
        <v>11</v>
      </c>
      <c r="J95">
        <f>IF(U117=1,AT62,IF(U117=2,AT62+AT63,IF(U117=3,AT62+AT63+AT64,IF(U117=4,AT62+AT63+AT64+AT65,0))))</f>
        <v>5</v>
      </c>
      <c r="L95" s="137" t="s">
        <v>7</v>
      </c>
      <c r="M95" s="137"/>
      <c r="N95" s="137">
        <f t="shared" si="35"/>
        <v>64.5</v>
      </c>
      <c r="O95" s="137"/>
      <c r="P95" s="137"/>
    </row>
    <row r="96" spans="3:16" ht="12.75">
      <c r="C96" s="7">
        <f>SUM(X3:Z3)</f>
        <v>6.5</v>
      </c>
      <c r="D96" s="10">
        <f>SUM(X4:Z7)</f>
        <v>24</v>
      </c>
      <c r="E96" s="7">
        <f>SUM(X8:Z11)</f>
        <v>18.5</v>
      </c>
      <c r="F96" s="10">
        <f>SUM(X12:Z13)</f>
        <v>7.5</v>
      </c>
      <c r="G96">
        <f>IF(J108=1,BA50,0)</f>
        <v>0</v>
      </c>
      <c r="H96">
        <f>IF(V109=1,BA54,IF(V109=2,BA54+BA55,IF(V109=3,BA54+BA55+BA56,IF(V109=4,BA54+BA55+BA56+BA57,0))))</f>
        <v>0</v>
      </c>
      <c r="I96">
        <f>IF(V113=1,BA58,IF(V113=2,BA58+BA59,IF(V113=3,BA58+BA59+BA60,IF(V113=4,BA58+BA59+BA60+BA61,0))))</f>
        <v>5</v>
      </c>
      <c r="J96">
        <f>IF(V117=1,BA62,IF(V117=2,BA62+BA63,IF(V117=3,BA62+BA63+BA64,IF(V117=4,BA62+BA63+BA64+BA65,0))))</f>
        <v>8</v>
      </c>
      <c r="L96" s="137" t="s">
        <v>8</v>
      </c>
      <c r="M96" s="137"/>
      <c r="N96" s="137">
        <f t="shared" si="35"/>
        <v>69.5</v>
      </c>
      <c r="O96" s="137"/>
      <c r="P96" s="137"/>
    </row>
    <row r="97" spans="3:16" ht="12.75">
      <c r="C97" s="7">
        <f>SUM(AA3:AC3)</f>
        <v>7</v>
      </c>
      <c r="D97" s="10">
        <f>SUM(AA4:AC7)</f>
        <v>17.5</v>
      </c>
      <c r="E97" s="7">
        <f>SUM(AA8:AC11)</f>
        <v>17.5</v>
      </c>
      <c r="F97" s="10">
        <f>SUM(AA12:AC13)</f>
        <v>13</v>
      </c>
      <c r="G97">
        <f>IF(K108=1,BH50,0)</f>
        <v>0</v>
      </c>
      <c r="H97">
        <f>IF(W109=1,BH54,IF(W109=2,BH54+BH55,IF(W109=3,BH54+BH55+BH56,IF(W109=4,BH54+BH55+BH56+BH57,0))))</f>
        <v>7</v>
      </c>
      <c r="I97">
        <f>IF(W113=1,BH58,IF(W113=2,BH58+BH59,IF(W113=3,BH58+BH59+BH60,IF(W113=4,BH58+BH59+BH60+BH61,0))))</f>
        <v>6</v>
      </c>
      <c r="J97">
        <f>IF(W117=1,BH62,IF(W117=2,BH62+BH63,IF(W117=3,BH62+BH63+BH64,IF(W117=4,BH62+BH63+BH64+BH65,0))))</f>
        <v>0</v>
      </c>
      <c r="L97" s="137" t="s">
        <v>9</v>
      </c>
      <c r="M97" s="137"/>
      <c r="N97" s="137">
        <f t="shared" si="35"/>
        <v>68</v>
      </c>
      <c r="O97" s="137"/>
      <c r="P97" s="137"/>
    </row>
    <row r="98" spans="3:16" ht="12.75">
      <c r="C98" s="7">
        <f>SUM(AD3:AF3)</f>
        <v>6</v>
      </c>
      <c r="D98" s="10">
        <f>SUM(AD4:AF7)</f>
        <v>12</v>
      </c>
      <c r="E98" s="7">
        <f>SUM(AD8:AF11)</f>
        <v>26.5</v>
      </c>
      <c r="F98" s="10">
        <f>SUM(AD12:AF13)</f>
        <v>10.5</v>
      </c>
      <c r="G98">
        <f>IF(L108=1,BO50,0)</f>
        <v>0</v>
      </c>
      <c r="H98">
        <f>IF(X109=1,BO54,IF(X109=2,BO54+BO55,IF(X109=3,BO54+BO55+BO56,IF(X109=4,BO54+BO55+BO56+BO57,0))))</f>
        <v>13</v>
      </c>
      <c r="I98">
        <f>IF(X113=1,BO58,IF(X113=2,BO58+BO59,IF(X113=3,BO58+BO59+BO60,IF(X113=4,BO58+BO59+BO60+BO61,0))))</f>
        <v>0</v>
      </c>
      <c r="J98">
        <f>IF(X117=1,BO62,IF(X117=2,BO62+BO63,IF(X117=3,BO62+BO63+BO64,IF(X117=4,BO62+BO63+BO64+BO65,0))))</f>
        <v>0</v>
      </c>
      <c r="L98" s="137" t="s">
        <v>10</v>
      </c>
      <c r="M98" s="137"/>
      <c r="N98" s="137">
        <f t="shared" si="35"/>
        <v>68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 aca="true" t="shared" si="36" ref="C108:C118">IF(C3="sv",1,0)</f>
        <v>0</v>
      </c>
      <c r="D108" s="12">
        <f aca="true" t="shared" si="37" ref="D108:D118">IF(F3="sv",1,0)</f>
        <v>0</v>
      </c>
      <c r="E108" s="12">
        <f aca="true" t="shared" si="38" ref="E108:E118">IF(I3="sv",1,0)</f>
        <v>0</v>
      </c>
      <c r="F108" s="12">
        <f aca="true" t="shared" si="39" ref="F108:F118">IF(L3="sv",1,0)</f>
        <v>0</v>
      </c>
      <c r="G108" s="12">
        <f aca="true" t="shared" si="40" ref="G108:G118">IF(O3="sv",1,0)</f>
        <v>0</v>
      </c>
      <c r="H108" s="12">
        <f aca="true" t="shared" si="41" ref="H108:H118">IF(R3="sv",1,0)</f>
        <v>0</v>
      </c>
      <c r="I108" s="12">
        <f aca="true" t="shared" si="42" ref="I108:I118">IF(U3="sv",1,0)</f>
        <v>0</v>
      </c>
      <c r="J108" s="12">
        <f aca="true" t="shared" si="43" ref="J108:J118">IF(X3="sv",1,0)</f>
        <v>0</v>
      </c>
      <c r="K108" s="12">
        <f aca="true" t="shared" si="44" ref="K108:K118">IF(AA3="sv",1,0)</f>
        <v>0</v>
      </c>
      <c r="L108" s="12">
        <f aca="true" t="shared" si="45" ref="L108:L118">IF(AD3="sv",1,0)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t="shared" si="36"/>
        <v>0</v>
      </c>
      <c r="D109" s="10">
        <f t="shared" si="37"/>
        <v>0</v>
      </c>
      <c r="E109" s="10">
        <f t="shared" si="38"/>
        <v>0</v>
      </c>
      <c r="F109" s="10">
        <f t="shared" si="39"/>
        <v>1</v>
      </c>
      <c r="G109" s="10">
        <f t="shared" si="40"/>
        <v>0</v>
      </c>
      <c r="H109" s="10">
        <f t="shared" si="41"/>
        <v>0</v>
      </c>
      <c r="I109" s="10">
        <f t="shared" si="42"/>
        <v>0</v>
      </c>
      <c r="J109" s="10">
        <f t="shared" si="43"/>
        <v>0</v>
      </c>
      <c r="K109" s="10">
        <f t="shared" si="44"/>
        <v>0</v>
      </c>
      <c r="L109" s="10">
        <f t="shared" si="45"/>
        <v>1</v>
      </c>
      <c r="M109" s="1"/>
      <c r="N109" s="1"/>
      <c r="O109" s="10">
        <f aca="true" t="shared" si="46" ref="O109:X109">SUM(C109:C112)</f>
        <v>2</v>
      </c>
      <c r="P109" s="10">
        <f t="shared" si="46"/>
        <v>0</v>
      </c>
      <c r="Q109" s="10">
        <f t="shared" si="46"/>
        <v>0</v>
      </c>
      <c r="R109" s="10">
        <f t="shared" si="46"/>
        <v>1</v>
      </c>
      <c r="S109" s="10">
        <f t="shared" si="46"/>
        <v>0</v>
      </c>
      <c r="T109" s="10">
        <f t="shared" si="46"/>
        <v>0</v>
      </c>
      <c r="U109" s="10">
        <f t="shared" si="46"/>
        <v>0</v>
      </c>
      <c r="V109" s="10">
        <f t="shared" si="46"/>
        <v>0</v>
      </c>
      <c r="W109" s="10">
        <f t="shared" si="46"/>
        <v>1</v>
      </c>
      <c r="X109" s="10">
        <f t="shared" si="46"/>
        <v>2</v>
      </c>
    </row>
    <row r="110" spans="3:24" ht="12.75">
      <c r="C110" s="10">
        <f t="shared" si="36"/>
        <v>0</v>
      </c>
      <c r="D110" s="10">
        <f t="shared" si="37"/>
        <v>0</v>
      </c>
      <c r="E110" s="10">
        <f t="shared" si="38"/>
        <v>0</v>
      </c>
      <c r="F110" s="10">
        <f t="shared" si="39"/>
        <v>0</v>
      </c>
      <c r="G110" s="10">
        <f t="shared" si="40"/>
        <v>0</v>
      </c>
      <c r="H110" s="10">
        <f t="shared" si="41"/>
        <v>0</v>
      </c>
      <c r="I110" s="10">
        <f t="shared" si="42"/>
        <v>0</v>
      </c>
      <c r="J110" s="10">
        <f t="shared" si="43"/>
        <v>0</v>
      </c>
      <c r="K110" s="10">
        <f t="shared" si="44"/>
        <v>1</v>
      </c>
      <c r="L110" s="10">
        <f t="shared" si="45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1</v>
      </c>
      <c r="D111" s="10">
        <f t="shared" si="37"/>
        <v>0</v>
      </c>
      <c r="E111" s="10">
        <f t="shared" si="38"/>
        <v>0</v>
      </c>
      <c r="F111" s="10">
        <f t="shared" si="39"/>
        <v>0</v>
      </c>
      <c r="G111" s="10">
        <f t="shared" si="40"/>
        <v>0</v>
      </c>
      <c r="H111" s="10">
        <f t="shared" si="41"/>
        <v>0</v>
      </c>
      <c r="I111" s="10">
        <f t="shared" si="42"/>
        <v>0</v>
      </c>
      <c r="J111" s="10">
        <f t="shared" si="43"/>
        <v>0</v>
      </c>
      <c r="K111" s="10">
        <f t="shared" si="44"/>
        <v>0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1</v>
      </c>
      <c r="D112" s="10">
        <f t="shared" si="37"/>
        <v>0</v>
      </c>
      <c r="E112" s="10">
        <f t="shared" si="38"/>
        <v>0</v>
      </c>
      <c r="F112" s="10">
        <f t="shared" si="39"/>
        <v>0</v>
      </c>
      <c r="G112" s="10">
        <f t="shared" si="40"/>
        <v>0</v>
      </c>
      <c r="H112" s="10">
        <f t="shared" si="41"/>
        <v>0</v>
      </c>
      <c r="I112" s="10">
        <f t="shared" si="42"/>
        <v>0</v>
      </c>
      <c r="J112" s="10">
        <f t="shared" si="43"/>
        <v>0</v>
      </c>
      <c r="K112" s="10">
        <f t="shared" si="44"/>
        <v>0</v>
      </c>
      <c r="L112" s="10">
        <f t="shared" si="45"/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0</v>
      </c>
      <c r="E113" s="12">
        <f t="shared" si="38"/>
        <v>1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0</v>
      </c>
      <c r="J113" s="12">
        <f t="shared" si="43"/>
        <v>0</v>
      </c>
      <c r="K113" s="12">
        <f t="shared" si="44"/>
        <v>0</v>
      </c>
      <c r="L113" s="12">
        <f t="shared" si="45"/>
        <v>0</v>
      </c>
      <c r="M113" s="1"/>
      <c r="N113" s="1"/>
      <c r="O113" s="12">
        <f aca="true" t="shared" si="47" ref="O113:X113">SUM(C113:C116)</f>
        <v>0</v>
      </c>
      <c r="P113" s="12">
        <f t="shared" si="47"/>
        <v>0</v>
      </c>
      <c r="Q113" s="12">
        <f t="shared" si="47"/>
        <v>1</v>
      </c>
      <c r="R113" s="12">
        <f t="shared" si="47"/>
        <v>0</v>
      </c>
      <c r="S113" s="12">
        <f t="shared" si="47"/>
        <v>0</v>
      </c>
      <c r="T113" s="12">
        <f t="shared" si="47"/>
        <v>0</v>
      </c>
      <c r="U113" s="12">
        <f t="shared" si="47"/>
        <v>2</v>
      </c>
      <c r="V113" s="12">
        <f t="shared" si="47"/>
        <v>1</v>
      </c>
      <c r="W113" s="12">
        <f t="shared" si="47"/>
        <v>1</v>
      </c>
      <c r="X113" s="12">
        <f t="shared" si="47"/>
        <v>0</v>
      </c>
    </row>
    <row r="114" spans="3:24" ht="12.75">
      <c r="C114" s="12">
        <f t="shared" si="36"/>
        <v>0</v>
      </c>
      <c r="D114" s="12">
        <f t="shared" si="37"/>
        <v>0</v>
      </c>
      <c r="E114" s="12">
        <f t="shared" si="38"/>
        <v>0</v>
      </c>
      <c r="F114" s="12">
        <f t="shared" si="39"/>
        <v>0</v>
      </c>
      <c r="G114" s="12">
        <f t="shared" si="40"/>
        <v>0</v>
      </c>
      <c r="H114" s="12">
        <f t="shared" si="41"/>
        <v>0</v>
      </c>
      <c r="I114" s="12">
        <f t="shared" si="42"/>
        <v>0</v>
      </c>
      <c r="J114" s="12">
        <f t="shared" si="43"/>
        <v>0</v>
      </c>
      <c r="K114" s="12">
        <f t="shared" si="44"/>
        <v>1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0</v>
      </c>
      <c r="D115" s="12">
        <f t="shared" si="37"/>
        <v>0</v>
      </c>
      <c r="E115" s="12">
        <f t="shared" si="38"/>
        <v>0</v>
      </c>
      <c r="F115" s="12">
        <f t="shared" si="39"/>
        <v>0</v>
      </c>
      <c r="G115" s="12">
        <f t="shared" si="40"/>
        <v>0</v>
      </c>
      <c r="H115" s="12">
        <f t="shared" si="41"/>
        <v>0</v>
      </c>
      <c r="I115" s="12">
        <f t="shared" si="42"/>
        <v>1</v>
      </c>
      <c r="J115" s="12">
        <f t="shared" si="43"/>
        <v>0</v>
      </c>
      <c r="K115" s="12">
        <f t="shared" si="44"/>
        <v>0</v>
      </c>
      <c r="L115" s="12">
        <f t="shared" si="45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0</v>
      </c>
      <c r="D116" s="12">
        <f t="shared" si="37"/>
        <v>0</v>
      </c>
      <c r="E116" s="12">
        <f t="shared" si="38"/>
        <v>0</v>
      </c>
      <c r="F116" s="12">
        <f t="shared" si="39"/>
        <v>0</v>
      </c>
      <c r="G116" s="12">
        <f t="shared" si="40"/>
        <v>0</v>
      </c>
      <c r="H116" s="12">
        <f t="shared" si="41"/>
        <v>0</v>
      </c>
      <c r="I116" s="12">
        <f t="shared" si="42"/>
        <v>1</v>
      </c>
      <c r="J116" s="12">
        <f t="shared" si="43"/>
        <v>1</v>
      </c>
      <c r="K116" s="12">
        <f t="shared" si="44"/>
        <v>0</v>
      </c>
      <c r="L116" s="12">
        <f t="shared" si="45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0</v>
      </c>
      <c r="D117" s="10">
        <f t="shared" si="37"/>
        <v>0</v>
      </c>
      <c r="E117" s="10">
        <f t="shared" si="38"/>
        <v>0</v>
      </c>
      <c r="F117" s="10">
        <f t="shared" si="39"/>
        <v>0</v>
      </c>
      <c r="G117" s="10">
        <f t="shared" si="40"/>
        <v>0</v>
      </c>
      <c r="H117" s="10">
        <f t="shared" si="41"/>
        <v>1</v>
      </c>
      <c r="I117" s="10">
        <f t="shared" si="42"/>
        <v>0</v>
      </c>
      <c r="J117" s="10">
        <f t="shared" si="43"/>
        <v>0</v>
      </c>
      <c r="K117" s="10">
        <f t="shared" si="44"/>
        <v>0</v>
      </c>
      <c r="L117" s="10">
        <f t="shared" si="45"/>
        <v>0</v>
      </c>
      <c r="M117" s="1"/>
      <c r="N117" s="1"/>
      <c r="O117" s="10">
        <f aca="true" t="shared" si="48" ref="O117:X117">SUM(C117:C118)</f>
        <v>1</v>
      </c>
      <c r="P117" s="10">
        <f t="shared" si="48"/>
        <v>1</v>
      </c>
      <c r="Q117" s="10">
        <f t="shared" si="48"/>
        <v>1</v>
      </c>
      <c r="R117" s="10">
        <f t="shared" si="48"/>
        <v>0</v>
      </c>
      <c r="S117" s="10">
        <f t="shared" si="48"/>
        <v>0</v>
      </c>
      <c r="T117" s="10">
        <f t="shared" si="48"/>
        <v>2</v>
      </c>
      <c r="U117" s="10">
        <f t="shared" si="48"/>
        <v>1</v>
      </c>
      <c r="V117" s="10">
        <f t="shared" si="48"/>
        <v>1</v>
      </c>
      <c r="W117" s="10">
        <f t="shared" si="48"/>
        <v>0</v>
      </c>
      <c r="X117" s="10">
        <f t="shared" si="48"/>
        <v>0</v>
      </c>
    </row>
    <row r="118" spans="3:24" ht="12.75">
      <c r="C118" s="10">
        <f t="shared" si="36"/>
        <v>1</v>
      </c>
      <c r="D118" s="10">
        <f t="shared" si="37"/>
        <v>1</v>
      </c>
      <c r="E118" s="10">
        <f t="shared" si="38"/>
        <v>1</v>
      </c>
      <c r="F118" s="10">
        <f t="shared" si="39"/>
        <v>0</v>
      </c>
      <c r="G118" s="10">
        <f t="shared" si="40"/>
        <v>0</v>
      </c>
      <c r="H118" s="10">
        <f t="shared" si="41"/>
        <v>1</v>
      </c>
      <c r="I118" s="10">
        <f t="shared" si="42"/>
        <v>1</v>
      </c>
      <c r="J118" s="10">
        <f t="shared" si="43"/>
        <v>1</v>
      </c>
      <c r="K118" s="10">
        <f t="shared" si="44"/>
        <v>0</v>
      </c>
      <c r="L118" s="10">
        <f t="shared" si="45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N107:P107"/>
    <mergeCell ref="N105:P105"/>
    <mergeCell ref="N90:P90"/>
    <mergeCell ref="N92:P92"/>
    <mergeCell ref="N94:P94"/>
    <mergeCell ref="N96:P96"/>
    <mergeCell ref="N98:P98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95:M95"/>
    <mergeCell ref="L97:M97"/>
    <mergeCell ref="L99:M99"/>
    <mergeCell ref="L101:M101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C2:E2"/>
    <mergeCell ref="F2:H2"/>
    <mergeCell ref="I2:K2"/>
    <mergeCell ref="L2:N2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D57:E57"/>
    <mergeCell ref="D58:E58"/>
    <mergeCell ref="D51:E51"/>
    <mergeCell ref="D52:E52"/>
    <mergeCell ref="D53:E53"/>
    <mergeCell ref="D54:E54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BO49:BP49"/>
    <mergeCell ref="BO50:BP50"/>
    <mergeCell ref="BO51:BP51"/>
    <mergeCell ref="BO52:BP52"/>
    <mergeCell ref="BO53:BP53"/>
    <mergeCell ref="BO54:BP54"/>
    <mergeCell ref="BO55:BP55"/>
    <mergeCell ref="BO56:BP56"/>
    <mergeCell ref="BO57:BP57"/>
    <mergeCell ref="BO58:BP58"/>
    <mergeCell ref="BO59:BP59"/>
    <mergeCell ref="BO60:BP60"/>
    <mergeCell ref="BO65:BP65"/>
    <mergeCell ref="BO61:BP61"/>
    <mergeCell ref="BO62:BP62"/>
    <mergeCell ref="BO63:BP63"/>
    <mergeCell ref="BO64:BP64"/>
  </mergeCell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57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42578125" style="0" customWidth="1"/>
    <col min="34" max="34" width="4.421875" style="31" customWidth="1"/>
    <col min="35" max="35" width="5.140625" style="0" customWidth="1"/>
    <col min="36" max="95" width="3.7109375" style="0" customWidth="1"/>
  </cols>
  <sheetData>
    <row r="1" spans="1:35" ht="63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8"/>
      <c r="AH1" s="30"/>
      <c r="AI1" s="18"/>
    </row>
    <row r="2" spans="1:35" ht="19.5" customHeight="1">
      <c r="A2" s="46" t="s">
        <v>12</v>
      </c>
      <c r="B2" s="47" t="s">
        <v>23</v>
      </c>
      <c r="C2" s="136" t="s">
        <v>1</v>
      </c>
      <c r="D2" s="136"/>
      <c r="E2" s="136"/>
      <c r="F2" s="133" t="s">
        <v>2</v>
      </c>
      <c r="G2" s="133"/>
      <c r="H2" s="133"/>
      <c r="I2" s="136" t="s">
        <v>3</v>
      </c>
      <c r="J2" s="136"/>
      <c r="K2" s="136"/>
      <c r="L2" s="133" t="s">
        <v>4</v>
      </c>
      <c r="M2" s="133"/>
      <c r="N2" s="133"/>
      <c r="O2" s="136" t="s">
        <v>5</v>
      </c>
      <c r="P2" s="136"/>
      <c r="Q2" s="136"/>
      <c r="R2" s="133" t="s">
        <v>6</v>
      </c>
      <c r="S2" s="133"/>
      <c r="T2" s="133"/>
      <c r="U2" s="136" t="s">
        <v>7</v>
      </c>
      <c r="V2" s="136"/>
      <c r="W2" s="136"/>
      <c r="X2" s="133" t="s">
        <v>8</v>
      </c>
      <c r="Y2" s="133"/>
      <c r="Z2" s="133"/>
      <c r="AA2" s="136" t="s">
        <v>9</v>
      </c>
      <c r="AB2" s="136"/>
      <c r="AC2" s="136"/>
      <c r="AD2" s="133" t="s">
        <v>10</v>
      </c>
      <c r="AE2" s="133"/>
      <c r="AF2" s="133"/>
      <c r="AG2" s="18"/>
      <c r="AH2" s="30"/>
      <c r="AI2" s="18"/>
    </row>
    <row r="3" spans="1:63" ht="15.75">
      <c r="A3" s="14">
        <v>1</v>
      </c>
      <c r="B3" s="89" t="s">
        <v>144</v>
      </c>
      <c r="C3" s="4">
        <v>6</v>
      </c>
      <c r="D3" s="4">
        <v>-2</v>
      </c>
      <c r="E3" s="4"/>
      <c r="F3" s="17" t="s">
        <v>198</v>
      </c>
      <c r="G3" s="17"/>
      <c r="H3" s="17"/>
      <c r="I3" s="4">
        <v>6</v>
      </c>
      <c r="J3" s="4">
        <v>-1</v>
      </c>
      <c r="K3" s="4"/>
      <c r="L3" s="17">
        <v>5.5</v>
      </c>
      <c r="M3" s="17">
        <v>-1</v>
      </c>
      <c r="N3" s="17"/>
      <c r="O3" s="4">
        <v>6</v>
      </c>
      <c r="P3" s="6">
        <v>-1</v>
      </c>
      <c r="Q3" s="6"/>
      <c r="R3" s="8" t="s">
        <v>199</v>
      </c>
      <c r="S3" s="8"/>
      <c r="T3" s="8"/>
      <c r="U3" s="6">
        <v>7.5</v>
      </c>
      <c r="V3" s="6"/>
      <c r="W3" s="6"/>
      <c r="X3" s="8">
        <v>7</v>
      </c>
      <c r="Y3" s="8">
        <v>-2</v>
      </c>
      <c r="Z3" s="8"/>
      <c r="AA3" s="6">
        <v>6.5</v>
      </c>
      <c r="AB3" s="6">
        <v>-1</v>
      </c>
      <c r="AC3" s="6"/>
      <c r="AD3" s="8">
        <v>7</v>
      </c>
      <c r="AE3" s="8">
        <v>-1</v>
      </c>
      <c r="AF3" s="8"/>
      <c r="AG3" s="18"/>
      <c r="AH3" s="32">
        <f>BK3/BJ3</f>
        <v>5.3125</v>
      </c>
      <c r="AI3" s="36">
        <f>BK3-(BJ3*6)</f>
        <v>-5.5</v>
      </c>
      <c r="AN3" s="28">
        <f>IF(C3="sv",0,1)</f>
        <v>1</v>
      </c>
      <c r="AO3" s="28">
        <f>IF(F3="sv",0,1)</f>
        <v>0</v>
      </c>
      <c r="AP3" s="28">
        <f>IF(I3="sv",0,1)</f>
        <v>1</v>
      </c>
      <c r="AQ3" s="28">
        <f>IF(L3="sv",0,1)</f>
        <v>1</v>
      </c>
      <c r="AR3" s="28">
        <f>IF(O3="sv",0,1)</f>
        <v>1</v>
      </c>
      <c r="AS3" s="28">
        <f>IF(R3="sv",0,1)</f>
        <v>0</v>
      </c>
      <c r="AT3" s="28">
        <f>IF(U3="sv",0,1)</f>
        <v>1</v>
      </c>
      <c r="AU3" s="28">
        <f>IF(X3="sv",0,1)</f>
        <v>1</v>
      </c>
      <c r="AV3" s="28">
        <f>IF(AA3="sv",0,1)</f>
        <v>1</v>
      </c>
      <c r="AW3" s="28">
        <f>IF(AD3="sv",0,1)</f>
        <v>1</v>
      </c>
      <c r="AY3" s="28">
        <f>IF(C3="",0,AN3)</f>
        <v>1</v>
      </c>
      <c r="AZ3" s="28">
        <f>IF(F3="",0,AO3)</f>
        <v>0</v>
      </c>
      <c r="BA3" s="28">
        <f>IF(I3="",0,AP3)</f>
        <v>1</v>
      </c>
      <c r="BB3" s="28">
        <f>IF(L3="",0,AQ3)</f>
        <v>1</v>
      </c>
      <c r="BC3" s="28">
        <f>IF(O3="",0,AR3)</f>
        <v>1</v>
      </c>
      <c r="BD3" s="28">
        <f>IF(R3="",0,AS3)</f>
        <v>0</v>
      </c>
      <c r="BE3" s="28">
        <f>IF(U3="",0,AT3)</f>
        <v>1</v>
      </c>
      <c r="BF3" s="28">
        <f>IF(X3="",0,AU3)</f>
        <v>1</v>
      </c>
      <c r="BG3" s="28">
        <f>IF(AA3="",0,AV3)</f>
        <v>1</v>
      </c>
      <c r="BH3" s="28">
        <f>IF(AD3="",0,AW3)</f>
        <v>1</v>
      </c>
      <c r="BJ3" s="28">
        <f>SUM(AY3:BI3)</f>
        <v>8</v>
      </c>
      <c r="BK3" s="28">
        <f>SUM(C3:AF3)</f>
        <v>42.5</v>
      </c>
    </row>
    <row r="4" spans="1:63" ht="15.75">
      <c r="A4" s="77">
        <v>2</v>
      </c>
      <c r="B4" s="27" t="s">
        <v>145</v>
      </c>
      <c r="C4" s="6">
        <v>6.5</v>
      </c>
      <c r="D4" s="6">
        <v>1</v>
      </c>
      <c r="E4" s="6"/>
      <c r="F4" s="8">
        <v>6</v>
      </c>
      <c r="G4" s="8"/>
      <c r="H4" s="8"/>
      <c r="I4" s="6">
        <v>5.5</v>
      </c>
      <c r="J4" s="6"/>
      <c r="K4" s="6"/>
      <c r="L4" s="8">
        <v>6</v>
      </c>
      <c r="M4" s="8"/>
      <c r="N4" s="8"/>
      <c r="O4" s="6">
        <v>5</v>
      </c>
      <c r="P4" s="6"/>
      <c r="Q4" s="6"/>
      <c r="R4" s="8">
        <v>5.5</v>
      </c>
      <c r="S4" s="8"/>
      <c r="T4" s="8"/>
      <c r="U4" s="6">
        <v>5</v>
      </c>
      <c r="V4" s="6"/>
      <c r="W4" s="6"/>
      <c r="X4" s="8">
        <v>5.5</v>
      </c>
      <c r="Y4" s="8"/>
      <c r="Z4" s="8"/>
      <c r="AA4" s="6" t="s">
        <v>198</v>
      </c>
      <c r="AB4" s="6"/>
      <c r="AC4" s="6"/>
      <c r="AD4" s="8">
        <v>6.5</v>
      </c>
      <c r="AE4" s="8"/>
      <c r="AF4" s="8"/>
      <c r="AG4" s="18"/>
      <c r="AH4" s="32">
        <f aca="true" t="shared" si="0" ref="AH4:AH30">BK4/BJ4</f>
        <v>5.833333333333333</v>
      </c>
      <c r="AI4" s="36">
        <f aca="true" t="shared" si="1" ref="AI4:AI30">BK4-(BJ4*6)</f>
        <v>-1.5</v>
      </c>
      <c r="AN4" s="28">
        <f aca="true" t="shared" si="2" ref="AN4:AN30">IF(C4="sv",0,1)</f>
        <v>1</v>
      </c>
      <c r="AO4" s="28">
        <f aca="true" t="shared" si="3" ref="AO4:AO30">IF(F4="sv",0,1)</f>
        <v>1</v>
      </c>
      <c r="AP4" s="28">
        <f aca="true" t="shared" si="4" ref="AP4:AP30">IF(I4="sv",0,1)</f>
        <v>1</v>
      </c>
      <c r="AQ4" s="28">
        <f aca="true" t="shared" si="5" ref="AQ4:AQ30">IF(L4="sv",0,1)</f>
        <v>1</v>
      </c>
      <c r="AR4" s="28">
        <f aca="true" t="shared" si="6" ref="AR4:AR30">IF(O4="sv",0,1)</f>
        <v>1</v>
      </c>
      <c r="AS4" s="28">
        <f aca="true" t="shared" si="7" ref="AS4:AS30">IF(R4="sv",0,1)</f>
        <v>1</v>
      </c>
      <c r="AT4" s="28">
        <f aca="true" t="shared" si="8" ref="AT4:AT30">IF(U4="sv",0,1)</f>
        <v>1</v>
      </c>
      <c r="AU4" s="28">
        <f aca="true" t="shared" si="9" ref="AU4:AU30">IF(X4="sv",0,1)</f>
        <v>1</v>
      </c>
      <c r="AV4" s="28">
        <f aca="true" t="shared" si="10" ref="AV4:AV30">IF(AA4="sv",0,1)</f>
        <v>0</v>
      </c>
      <c r="AW4" s="28">
        <f aca="true" t="shared" si="11" ref="AW4:AW30">IF(AD4="sv",0,1)</f>
        <v>1</v>
      </c>
      <c r="AY4" s="28">
        <f aca="true" t="shared" si="12" ref="AY4:AY30">IF(C4="",0,AN4)</f>
        <v>1</v>
      </c>
      <c r="AZ4" s="28">
        <f aca="true" t="shared" si="13" ref="AZ4:AZ30">IF(F4="",0,AO4)</f>
        <v>1</v>
      </c>
      <c r="BA4" s="28">
        <f aca="true" t="shared" si="14" ref="BA4:BA30">IF(I4="",0,AP4)</f>
        <v>1</v>
      </c>
      <c r="BB4" s="28">
        <f aca="true" t="shared" si="15" ref="BB4:BB30">IF(L4="",0,AQ4)</f>
        <v>1</v>
      </c>
      <c r="BC4" s="28">
        <f aca="true" t="shared" si="16" ref="BC4:BC30">IF(O4="",0,AR4)</f>
        <v>1</v>
      </c>
      <c r="BD4" s="28">
        <f aca="true" t="shared" si="17" ref="BD4:BD30">IF(R4="",0,AS4)</f>
        <v>1</v>
      </c>
      <c r="BE4" s="28">
        <f aca="true" t="shared" si="18" ref="BE4:BE30">IF(U4="",0,AT4)</f>
        <v>1</v>
      </c>
      <c r="BF4" s="28">
        <f aca="true" t="shared" si="19" ref="BF4:BF30">IF(X4="",0,AU4)</f>
        <v>1</v>
      </c>
      <c r="BG4" s="28">
        <f aca="true" t="shared" si="20" ref="BG4:BG30">IF(AA4="",0,AV4)</f>
        <v>0</v>
      </c>
      <c r="BH4" s="28">
        <f aca="true" t="shared" si="21" ref="BH4:BH30">IF(AD4="",0,AW4)</f>
        <v>1</v>
      </c>
      <c r="BJ4" s="28">
        <f aca="true" t="shared" si="22" ref="BJ4:BJ30">SUM(AY4:BI4)</f>
        <v>9</v>
      </c>
      <c r="BK4" s="28">
        <f aca="true" t="shared" si="23" ref="BK4:BK30">SUM(C4:AF4)</f>
        <v>52.5</v>
      </c>
    </row>
    <row r="5" spans="1:63" ht="15.75">
      <c r="A5" s="78">
        <v>3</v>
      </c>
      <c r="B5" s="27" t="s">
        <v>146</v>
      </c>
      <c r="C5" s="6">
        <v>7.5</v>
      </c>
      <c r="D5" s="6">
        <v>1</v>
      </c>
      <c r="E5" s="6"/>
      <c r="F5" s="8">
        <v>6.5</v>
      </c>
      <c r="G5" s="8"/>
      <c r="H5" s="8"/>
      <c r="I5" s="6" t="s">
        <v>198</v>
      </c>
      <c r="J5" s="6"/>
      <c r="K5" s="6"/>
      <c r="L5" s="8">
        <v>6.5</v>
      </c>
      <c r="M5" s="8"/>
      <c r="N5" s="8"/>
      <c r="O5" s="6">
        <v>6.5</v>
      </c>
      <c r="P5" s="6"/>
      <c r="Q5" s="6"/>
      <c r="R5" s="8">
        <v>6</v>
      </c>
      <c r="S5" s="8">
        <v>1</v>
      </c>
      <c r="T5" s="8"/>
      <c r="U5" s="6">
        <v>6.5</v>
      </c>
      <c r="V5" s="6"/>
      <c r="W5" s="6"/>
      <c r="X5" s="8">
        <v>7</v>
      </c>
      <c r="Y5" s="8"/>
      <c r="Z5" s="8"/>
      <c r="AA5" s="6" t="s">
        <v>198</v>
      </c>
      <c r="AB5" s="6"/>
      <c r="AC5" s="6"/>
      <c r="AD5" s="8">
        <v>6.5</v>
      </c>
      <c r="AE5" s="8"/>
      <c r="AF5" s="8"/>
      <c r="AG5" s="18"/>
      <c r="AH5" s="32">
        <f t="shared" si="0"/>
        <v>6.875</v>
      </c>
      <c r="AI5" s="36">
        <f t="shared" si="1"/>
        <v>7</v>
      </c>
      <c r="AN5" s="28">
        <f t="shared" si="2"/>
        <v>1</v>
      </c>
      <c r="AO5" s="28">
        <f t="shared" si="3"/>
        <v>1</v>
      </c>
      <c r="AP5" s="28">
        <f t="shared" si="4"/>
        <v>0</v>
      </c>
      <c r="AQ5" s="28">
        <f t="shared" si="5"/>
        <v>1</v>
      </c>
      <c r="AR5" s="28">
        <f t="shared" si="6"/>
        <v>1</v>
      </c>
      <c r="AS5" s="28">
        <f t="shared" si="7"/>
        <v>1</v>
      </c>
      <c r="AT5" s="28">
        <f t="shared" si="8"/>
        <v>1</v>
      </c>
      <c r="AU5" s="28">
        <f t="shared" si="9"/>
        <v>1</v>
      </c>
      <c r="AV5" s="28">
        <f t="shared" si="10"/>
        <v>0</v>
      </c>
      <c r="AW5" s="28">
        <f t="shared" si="11"/>
        <v>1</v>
      </c>
      <c r="AY5" s="28">
        <f t="shared" si="12"/>
        <v>1</v>
      </c>
      <c r="AZ5" s="28">
        <f t="shared" si="13"/>
        <v>1</v>
      </c>
      <c r="BA5" s="28">
        <f t="shared" si="14"/>
        <v>0</v>
      </c>
      <c r="BB5" s="28">
        <f t="shared" si="15"/>
        <v>1</v>
      </c>
      <c r="BC5" s="28">
        <f t="shared" si="16"/>
        <v>1</v>
      </c>
      <c r="BD5" s="28">
        <f t="shared" si="17"/>
        <v>1</v>
      </c>
      <c r="BE5" s="28">
        <f t="shared" si="18"/>
        <v>1</v>
      </c>
      <c r="BF5" s="28">
        <f t="shared" si="19"/>
        <v>1</v>
      </c>
      <c r="BG5" s="28">
        <f t="shared" si="20"/>
        <v>0</v>
      </c>
      <c r="BH5" s="28">
        <f t="shared" si="21"/>
        <v>1</v>
      </c>
      <c r="BJ5" s="28">
        <f t="shared" si="22"/>
        <v>8</v>
      </c>
      <c r="BK5" s="28">
        <f t="shared" si="23"/>
        <v>55</v>
      </c>
    </row>
    <row r="6" spans="1:63" ht="15.75">
      <c r="A6" s="80">
        <v>4</v>
      </c>
      <c r="B6" s="27" t="s">
        <v>147</v>
      </c>
      <c r="C6" s="6">
        <v>6</v>
      </c>
      <c r="D6" s="6"/>
      <c r="E6" s="6"/>
      <c r="F6" s="8">
        <v>5</v>
      </c>
      <c r="G6" s="8"/>
      <c r="H6" s="8"/>
      <c r="I6" s="6">
        <v>6.5</v>
      </c>
      <c r="J6" s="6"/>
      <c r="K6" s="6"/>
      <c r="L6" s="8">
        <v>6</v>
      </c>
      <c r="M6" s="8"/>
      <c r="N6" s="8"/>
      <c r="O6" s="6">
        <v>4.5</v>
      </c>
      <c r="P6" s="6"/>
      <c r="Q6" s="6"/>
      <c r="R6" s="8" t="s">
        <v>199</v>
      </c>
      <c r="S6" s="8"/>
      <c r="T6" s="8"/>
      <c r="U6" s="6" t="s">
        <v>198</v>
      </c>
      <c r="V6" s="6"/>
      <c r="W6" s="6"/>
      <c r="X6" s="8" t="s">
        <v>198</v>
      </c>
      <c r="Y6" s="8"/>
      <c r="Z6" s="8"/>
      <c r="AA6" s="6" t="s">
        <v>198</v>
      </c>
      <c r="AB6" s="6"/>
      <c r="AC6" s="6"/>
      <c r="AD6" s="8">
        <v>6</v>
      </c>
      <c r="AE6" s="8"/>
      <c r="AF6" s="8"/>
      <c r="AG6" s="18"/>
      <c r="AH6" s="32">
        <f t="shared" si="0"/>
        <v>5.666666666666667</v>
      </c>
      <c r="AI6" s="36">
        <f t="shared" si="1"/>
        <v>-2</v>
      </c>
      <c r="AN6" s="28">
        <f t="shared" si="2"/>
        <v>1</v>
      </c>
      <c r="AO6" s="28">
        <f t="shared" si="3"/>
        <v>1</v>
      </c>
      <c r="AP6" s="28">
        <f t="shared" si="4"/>
        <v>1</v>
      </c>
      <c r="AQ6" s="28">
        <f t="shared" si="5"/>
        <v>1</v>
      </c>
      <c r="AR6" s="28">
        <f t="shared" si="6"/>
        <v>1</v>
      </c>
      <c r="AS6" s="28">
        <f t="shared" si="7"/>
        <v>0</v>
      </c>
      <c r="AT6" s="28">
        <f t="shared" si="8"/>
        <v>0</v>
      </c>
      <c r="AU6" s="28">
        <f t="shared" si="9"/>
        <v>0</v>
      </c>
      <c r="AV6" s="28">
        <f t="shared" si="10"/>
        <v>0</v>
      </c>
      <c r="AW6" s="28">
        <f t="shared" si="11"/>
        <v>1</v>
      </c>
      <c r="AY6" s="28">
        <f t="shared" si="12"/>
        <v>1</v>
      </c>
      <c r="AZ6" s="28">
        <f t="shared" si="13"/>
        <v>1</v>
      </c>
      <c r="BA6" s="28">
        <f t="shared" si="14"/>
        <v>1</v>
      </c>
      <c r="BB6" s="28">
        <f t="shared" si="15"/>
        <v>1</v>
      </c>
      <c r="BC6" s="28">
        <f t="shared" si="16"/>
        <v>1</v>
      </c>
      <c r="BD6" s="28">
        <f t="shared" si="17"/>
        <v>0</v>
      </c>
      <c r="BE6" s="28">
        <f t="shared" si="18"/>
        <v>0</v>
      </c>
      <c r="BF6" s="28">
        <f t="shared" si="19"/>
        <v>0</v>
      </c>
      <c r="BG6" s="28">
        <f t="shared" si="20"/>
        <v>0</v>
      </c>
      <c r="BH6" s="28">
        <f t="shared" si="21"/>
        <v>1</v>
      </c>
      <c r="BJ6" s="28">
        <f t="shared" si="22"/>
        <v>6</v>
      </c>
      <c r="BK6" s="28">
        <f t="shared" si="23"/>
        <v>34</v>
      </c>
    </row>
    <row r="7" spans="1:63" ht="15.75">
      <c r="A7" s="79">
        <v>5</v>
      </c>
      <c r="B7" s="27" t="s">
        <v>148</v>
      </c>
      <c r="C7" s="6">
        <v>6.5</v>
      </c>
      <c r="D7" s="6"/>
      <c r="E7" s="6"/>
      <c r="F7" s="8">
        <v>6</v>
      </c>
      <c r="G7" s="8"/>
      <c r="H7" s="8"/>
      <c r="I7" s="6">
        <v>6.5</v>
      </c>
      <c r="J7" s="6"/>
      <c r="K7" s="6"/>
      <c r="L7" s="8">
        <v>6.5</v>
      </c>
      <c r="M7" s="8"/>
      <c r="N7" s="8"/>
      <c r="O7" s="6">
        <v>6</v>
      </c>
      <c r="P7" s="6"/>
      <c r="Q7" s="6"/>
      <c r="R7" s="8">
        <v>6.5</v>
      </c>
      <c r="S7" s="8"/>
      <c r="T7" s="8"/>
      <c r="U7" s="6">
        <v>5.5</v>
      </c>
      <c r="V7" s="6"/>
      <c r="W7" s="6"/>
      <c r="X7" s="8">
        <v>6</v>
      </c>
      <c r="Y7" s="8"/>
      <c r="Z7" s="8"/>
      <c r="AA7" s="6">
        <v>6.5</v>
      </c>
      <c r="AB7" s="6"/>
      <c r="AC7" s="6"/>
      <c r="AD7" s="8" t="s">
        <v>198</v>
      </c>
      <c r="AE7" s="8"/>
      <c r="AF7" s="8"/>
      <c r="AG7" s="18"/>
      <c r="AH7" s="32">
        <f t="shared" si="0"/>
        <v>6.222222222222222</v>
      </c>
      <c r="AI7" s="36">
        <f t="shared" si="1"/>
        <v>2</v>
      </c>
      <c r="AN7" s="28">
        <f t="shared" si="2"/>
        <v>1</v>
      </c>
      <c r="AO7" s="28">
        <f t="shared" si="3"/>
        <v>1</v>
      </c>
      <c r="AP7" s="28">
        <f t="shared" si="4"/>
        <v>1</v>
      </c>
      <c r="AQ7" s="28">
        <f t="shared" si="5"/>
        <v>1</v>
      </c>
      <c r="AR7" s="28">
        <f t="shared" si="6"/>
        <v>1</v>
      </c>
      <c r="AS7" s="28">
        <f t="shared" si="7"/>
        <v>1</v>
      </c>
      <c r="AT7" s="28">
        <f t="shared" si="8"/>
        <v>1</v>
      </c>
      <c r="AU7" s="28">
        <f t="shared" si="9"/>
        <v>1</v>
      </c>
      <c r="AV7" s="28">
        <f t="shared" si="10"/>
        <v>1</v>
      </c>
      <c r="AW7" s="28">
        <f t="shared" si="11"/>
        <v>0</v>
      </c>
      <c r="AY7" s="28">
        <f t="shared" si="12"/>
        <v>1</v>
      </c>
      <c r="AZ7" s="28">
        <f t="shared" si="13"/>
        <v>1</v>
      </c>
      <c r="BA7" s="28">
        <f t="shared" si="14"/>
        <v>1</v>
      </c>
      <c r="BB7" s="28">
        <f t="shared" si="15"/>
        <v>1</v>
      </c>
      <c r="BC7" s="28">
        <f t="shared" si="16"/>
        <v>1</v>
      </c>
      <c r="BD7" s="28">
        <f t="shared" si="17"/>
        <v>1</v>
      </c>
      <c r="BE7" s="28">
        <f t="shared" si="18"/>
        <v>1</v>
      </c>
      <c r="BF7" s="28">
        <f t="shared" si="19"/>
        <v>1</v>
      </c>
      <c r="BG7" s="28">
        <f t="shared" si="20"/>
        <v>1</v>
      </c>
      <c r="BH7" s="28">
        <f t="shared" si="21"/>
        <v>0</v>
      </c>
      <c r="BJ7" s="28">
        <f t="shared" si="22"/>
        <v>9</v>
      </c>
      <c r="BK7" s="28">
        <f t="shared" si="23"/>
        <v>56</v>
      </c>
    </row>
    <row r="8" spans="1:63" ht="15.75">
      <c r="A8" s="15">
        <v>6</v>
      </c>
      <c r="B8" s="27" t="s">
        <v>149</v>
      </c>
      <c r="C8" s="6">
        <v>6.5</v>
      </c>
      <c r="D8" s="6"/>
      <c r="E8" s="6"/>
      <c r="F8" s="8" t="s">
        <v>198</v>
      </c>
      <c r="G8" s="8"/>
      <c r="H8" s="8"/>
      <c r="I8" s="6">
        <v>6</v>
      </c>
      <c r="J8" s="6"/>
      <c r="K8" s="6"/>
      <c r="L8" s="8">
        <v>6</v>
      </c>
      <c r="M8" s="8"/>
      <c r="N8" s="8"/>
      <c r="O8" s="6">
        <v>5.5</v>
      </c>
      <c r="P8" s="6"/>
      <c r="Q8" s="6"/>
      <c r="R8" s="8">
        <v>7</v>
      </c>
      <c r="S8" s="8">
        <v>1</v>
      </c>
      <c r="T8" s="8"/>
      <c r="U8" s="6">
        <v>5</v>
      </c>
      <c r="V8" s="6"/>
      <c r="W8" s="6"/>
      <c r="X8" s="8" t="s">
        <v>198</v>
      </c>
      <c r="Y8" s="8"/>
      <c r="Z8" s="8"/>
      <c r="AA8" s="6">
        <v>6</v>
      </c>
      <c r="AB8" s="6"/>
      <c r="AC8" s="6"/>
      <c r="AD8" s="8">
        <v>6.5</v>
      </c>
      <c r="AE8" s="8"/>
      <c r="AF8" s="8"/>
      <c r="AG8" s="18"/>
      <c r="AH8" s="32">
        <f t="shared" si="0"/>
        <v>6.1875</v>
      </c>
      <c r="AI8" s="36">
        <f t="shared" si="1"/>
        <v>1.5</v>
      </c>
      <c r="AN8" s="28">
        <f t="shared" si="2"/>
        <v>1</v>
      </c>
      <c r="AO8" s="28">
        <f t="shared" si="3"/>
        <v>0</v>
      </c>
      <c r="AP8" s="28">
        <f t="shared" si="4"/>
        <v>1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1</v>
      </c>
      <c r="AU8" s="28">
        <f t="shared" si="9"/>
        <v>0</v>
      </c>
      <c r="AV8" s="28">
        <f t="shared" si="10"/>
        <v>1</v>
      </c>
      <c r="AW8" s="28">
        <f t="shared" si="11"/>
        <v>1</v>
      </c>
      <c r="AY8" s="28">
        <f t="shared" si="12"/>
        <v>1</v>
      </c>
      <c r="AZ8" s="28">
        <f t="shared" si="13"/>
        <v>0</v>
      </c>
      <c r="BA8" s="28">
        <f t="shared" si="14"/>
        <v>1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1</v>
      </c>
      <c r="BF8" s="28">
        <f t="shared" si="19"/>
        <v>0</v>
      </c>
      <c r="BG8" s="28">
        <f t="shared" si="20"/>
        <v>1</v>
      </c>
      <c r="BH8" s="28">
        <f t="shared" si="21"/>
        <v>1</v>
      </c>
      <c r="BJ8" s="28">
        <f t="shared" si="22"/>
        <v>8</v>
      </c>
      <c r="BK8" s="28">
        <f t="shared" si="23"/>
        <v>49.5</v>
      </c>
    </row>
    <row r="9" spans="1:63" ht="15.75">
      <c r="A9" s="15">
        <v>7</v>
      </c>
      <c r="B9" s="27" t="s">
        <v>150</v>
      </c>
      <c r="C9" s="6">
        <v>6</v>
      </c>
      <c r="D9" s="6"/>
      <c r="E9" s="6"/>
      <c r="F9" s="8">
        <v>6</v>
      </c>
      <c r="G9" s="8"/>
      <c r="H9" s="8"/>
      <c r="I9" s="6" t="s">
        <v>198</v>
      </c>
      <c r="J9" s="6"/>
      <c r="K9" s="6"/>
      <c r="L9" s="8">
        <v>6</v>
      </c>
      <c r="M9" s="8"/>
      <c r="N9" s="8"/>
      <c r="O9" s="6" t="s">
        <v>198</v>
      </c>
      <c r="P9" s="6"/>
      <c r="Q9" s="6"/>
      <c r="R9" s="8" t="s">
        <v>199</v>
      </c>
      <c r="S9" s="8"/>
      <c r="T9" s="8"/>
      <c r="U9" s="6" t="s">
        <v>198</v>
      </c>
      <c r="V9" s="6"/>
      <c r="W9" s="6"/>
      <c r="X9" s="8">
        <v>6.5</v>
      </c>
      <c r="Y9" s="8">
        <v>1</v>
      </c>
      <c r="Z9" s="8"/>
      <c r="AA9" s="6">
        <v>5.5</v>
      </c>
      <c r="AB9" s="6"/>
      <c r="AC9" s="6"/>
      <c r="AD9" s="8">
        <v>6</v>
      </c>
      <c r="AE9" s="8"/>
      <c r="AF9" s="8"/>
      <c r="AG9" s="18"/>
      <c r="AH9" s="32">
        <f t="shared" si="0"/>
        <v>6.166666666666667</v>
      </c>
      <c r="AI9" s="36">
        <f t="shared" si="1"/>
        <v>1</v>
      </c>
      <c r="AN9" s="28">
        <f t="shared" si="2"/>
        <v>1</v>
      </c>
      <c r="AO9" s="28">
        <f t="shared" si="3"/>
        <v>1</v>
      </c>
      <c r="AP9" s="28">
        <f t="shared" si="4"/>
        <v>0</v>
      </c>
      <c r="AQ9" s="28">
        <f t="shared" si="5"/>
        <v>1</v>
      </c>
      <c r="AR9" s="28">
        <f t="shared" si="6"/>
        <v>0</v>
      </c>
      <c r="AS9" s="28">
        <f t="shared" si="7"/>
        <v>0</v>
      </c>
      <c r="AT9" s="28">
        <f t="shared" si="8"/>
        <v>0</v>
      </c>
      <c r="AU9" s="28">
        <f t="shared" si="9"/>
        <v>1</v>
      </c>
      <c r="AV9" s="28">
        <f t="shared" si="10"/>
        <v>1</v>
      </c>
      <c r="AW9" s="28">
        <f t="shared" si="11"/>
        <v>1</v>
      </c>
      <c r="AY9" s="28">
        <f t="shared" si="12"/>
        <v>1</v>
      </c>
      <c r="AZ9" s="28">
        <f t="shared" si="13"/>
        <v>1</v>
      </c>
      <c r="BA9" s="28">
        <f t="shared" si="14"/>
        <v>0</v>
      </c>
      <c r="BB9" s="28">
        <f t="shared" si="15"/>
        <v>1</v>
      </c>
      <c r="BC9" s="28">
        <f t="shared" si="16"/>
        <v>0</v>
      </c>
      <c r="BD9" s="28">
        <f t="shared" si="17"/>
        <v>0</v>
      </c>
      <c r="BE9" s="28">
        <f t="shared" si="18"/>
        <v>0</v>
      </c>
      <c r="BF9" s="28">
        <f t="shared" si="19"/>
        <v>1</v>
      </c>
      <c r="BG9" s="28">
        <f t="shared" si="20"/>
        <v>1</v>
      </c>
      <c r="BH9" s="28">
        <f t="shared" si="21"/>
        <v>1</v>
      </c>
      <c r="BJ9" s="28">
        <f t="shared" si="22"/>
        <v>6</v>
      </c>
      <c r="BK9" s="28">
        <f t="shared" si="23"/>
        <v>37</v>
      </c>
    </row>
    <row r="10" spans="1:63" ht="15.75">
      <c r="A10" s="15">
        <v>8</v>
      </c>
      <c r="B10" s="27" t="s">
        <v>151</v>
      </c>
      <c r="C10" s="6" t="s">
        <v>198</v>
      </c>
      <c r="D10" s="6"/>
      <c r="E10" s="6"/>
      <c r="F10" s="8">
        <v>6</v>
      </c>
      <c r="G10" s="8"/>
      <c r="H10" s="8"/>
      <c r="I10" s="6">
        <v>6</v>
      </c>
      <c r="J10" s="6"/>
      <c r="K10" s="6"/>
      <c r="L10" s="8">
        <v>7</v>
      </c>
      <c r="M10" s="8"/>
      <c r="N10" s="8"/>
      <c r="O10" s="6">
        <v>6</v>
      </c>
      <c r="P10" s="6"/>
      <c r="Q10" s="6"/>
      <c r="R10" s="8">
        <v>7</v>
      </c>
      <c r="S10" s="8"/>
      <c r="T10" s="8"/>
      <c r="U10" s="6">
        <v>5.5</v>
      </c>
      <c r="V10" s="6"/>
      <c r="W10" s="6"/>
      <c r="X10" s="8">
        <v>7</v>
      </c>
      <c r="Y10" s="8"/>
      <c r="Z10" s="8"/>
      <c r="AA10" s="6" t="s">
        <v>198</v>
      </c>
      <c r="AB10" s="6"/>
      <c r="AC10" s="6"/>
      <c r="AD10" s="8">
        <v>6.5</v>
      </c>
      <c r="AE10" s="8"/>
      <c r="AF10" s="8"/>
      <c r="AG10" s="18"/>
      <c r="AH10" s="32">
        <f t="shared" si="0"/>
        <v>6.375</v>
      </c>
      <c r="AI10" s="36">
        <f t="shared" si="1"/>
        <v>3</v>
      </c>
      <c r="AN10" s="28">
        <f t="shared" si="2"/>
        <v>0</v>
      </c>
      <c r="AO10" s="28">
        <f t="shared" si="3"/>
        <v>1</v>
      </c>
      <c r="AP10" s="28">
        <f t="shared" si="4"/>
        <v>1</v>
      </c>
      <c r="AQ10" s="28">
        <f t="shared" si="5"/>
        <v>1</v>
      </c>
      <c r="AR10" s="28">
        <f t="shared" si="6"/>
        <v>1</v>
      </c>
      <c r="AS10" s="28">
        <f t="shared" si="7"/>
        <v>1</v>
      </c>
      <c r="AT10" s="28">
        <f t="shared" si="8"/>
        <v>1</v>
      </c>
      <c r="AU10" s="28">
        <f t="shared" si="9"/>
        <v>1</v>
      </c>
      <c r="AV10" s="28">
        <f t="shared" si="10"/>
        <v>0</v>
      </c>
      <c r="AW10" s="28">
        <f t="shared" si="11"/>
        <v>1</v>
      </c>
      <c r="AY10" s="28">
        <f t="shared" si="12"/>
        <v>0</v>
      </c>
      <c r="AZ10" s="28">
        <f t="shared" si="13"/>
        <v>1</v>
      </c>
      <c r="BA10" s="28">
        <f t="shared" si="14"/>
        <v>1</v>
      </c>
      <c r="BB10" s="28">
        <f t="shared" si="15"/>
        <v>1</v>
      </c>
      <c r="BC10" s="28">
        <f t="shared" si="16"/>
        <v>1</v>
      </c>
      <c r="BD10" s="28">
        <f t="shared" si="17"/>
        <v>1</v>
      </c>
      <c r="BE10" s="28">
        <f t="shared" si="18"/>
        <v>1</v>
      </c>
      <c r="BF10" s="28">
        <f t="shared" si="19"/>
        <v>1</v>
      </c>
      <c r="BG10" s="28">
        <f t="shared" si="20"/>
        <v>0</v>
      </c>
      <c r="BH10" s="28">
        <f t="shared" si="21"/>
        <v>1</v>
      </c>
      <c r="BJ10" s="28">
        <f t="shared" si="22"/>
        <v>8</v>
      </c>
      <c r="BK10" s="28">
        <f t="shared" si="23"/>
        <v>51</v>
      </c>
    </row>
    <row r="11" spans="1:63" ht="15.75">
      <c r="A11" s="15">
        <v>9</v>
      </c>
      <c r="B11" s="27" t="s">
        <v>152</v>
      </c>
      <c r="C11" s="6">
        <v>6</v>
      </c>
      <c r="D11" s="6"/>
      <c r="E11" s="6"/>
      <c r="F11" s="8">
        <v>6.5</v>
      </c>
      <c r="G11" s="8">
        <v>1</v>
      </c>
      <c r="H11" s="8"/>
      <c r="I11" s="6">
        <v>5.5</v>
      </c>
      <c r="J11" s="6"/>
      <c r="K11" s="6"/>
      <c r="L11" s="8" t="s">
        <v>198</v>
      </c>
      <c r="M11" s="8"/>
      <c r="N11" s="8"/>
      <c r="O11" s="6" t="s">
        <v>198</v>
      </c>
      <c r="P11" s="6"/>
      <c r="Q11" s="6"/>
      <c r="R11" s="8">
        <v>6</v>
      </c>
      <c r="S11" s="8"/>
      <c r="T11" s="8"/>
      <c r="U11" s="6">
        <v>6.5</v>
      </c>
      <c r="V11" s="6"/>
      <c r="W11" s="6"/>
      <c r="X11" s="8">
        <v>5.5</v>
      </c>
      <c r="Y11" s="8"/>
      <c r="Z11" s="8"/>
      <c r="AA11" s="6">
        <v>6</v>
      </c>
      <c r="AB11" s="6"/>
      <c r="AC11" s="6"/>
      <c r="AD11" s="8" t="s">
        <v>198</v>
      </c>
      <c r="AE11" s="8"/>
      <c r="AF11" s="8"/>
      <c r="AG11" s="18"/>
      <c r="AH11" s="32">
        <f t="shared" si="0"/>
        <v>6.142857142857143</v>
      </c>
      <c r="AI11" s="36">
        <f t="shared" si="1"/>
        <v>1</v>
      </c>
      <c r="AN11" s="28">
        <f t="shared" si="2"/>
        <v>1</v>
      </c>
      <c r="AO11" s="28">
        <f t="shared" si="3"/>
        <v>1</v>
      </c>
      <c r="AP11" s="28">
        <f t="shared" si="4"/>
        <v>1</v>
      </c>
      <c r="AQ11" s="28">
        <f t="shared" si="5"/>
        <v>0</v>
      </c>
      <c r="AR11" s="28">
        <f t="shared" si="6"/>
        <v>0</v>
      </c>
      <c r="AS11" s="28">
        <f t="shared" si="7"/>
        <v>1</v>
      </c>
      <c r="AT11" s="28">
        <f t="shared" si="8"/>
        <v>1</v>
      </c>
      <c r="AU11" s="28">
        <f t="shared" si="9"/>
        <v>1</v>
      </c>
      <c r="AV11" s="28">
        <f t="shared" si="10"/>
        <v>1</v>
      </c>
      <c r="AW11" s="28">
        <f t="shared" si="11"/>
        <v>0</v>
      </c>
      <c r="AY11" s="28">
        <f t="shared" si="12"/>
        <v>1</v>
      </c>
      <c r="AZ11" s="28">
        <f t="shared" si="13"/>
        <v>1</v>
      </c>
      <c r="BA11" s="28">
        <f t="shared" si="14"/>
        <v>1</v>
      </c>
      <c r="BB11" s="28">
        <f t="shared" si="15"/>
        <v>0</v>
      </c>
      <c r="BC11" s="28">
        <f t="shared" si="16"/>
        <v>0</v>
      </c>
      <c r="BD11" s="28">
        <f t="shared" si="17"/>
        <v>1</v>
      </c>
      <c r="BE11" s="28">
        <f t="shared" si="18"/>
        <v>1</v>
      </c>
      <c r="BF11" s="28">
        <f t="shared" si="19"/>
        <v>1</v>
      </c>
      <c r="BG11" s="28">
        <f t="shared" si="20"/>
        <v>1</v>
      </c>
      <c r="BH11" s="28">
        <f t="shared" si="21"/>
        <v>0</v>
      </c>
      <c r="BJ11" s="28">
        <f t="shared" si="22"/>
        <v>7</v>
      </c>
      <c r="BK11" s="28">
        <f t="shared" si="23"/>
        <v>43</v>
      </c>
    </row>
    <row r="12" spans="1:63" ht="15.75">
      <c r="A12" s="81">
        <v>10</v>
      </c>
      <c r="B12" s="27" t="s">
        <v>153</v>
      </c>
      <c r="C12" s="6" t="s">
        <v>198</v>
      </c>
      <c r="D12" s="6"/>
      <c r="E12" s="6"/>
      <c r="F12" s="8">
        <v>5.5</v>
      </c>
      <c r="G12" s="8"/>
      <c r="H12" s="8"/>
      <c r="I12" s="6">
        <v>5.5</v>
      </c>
      <c r="J12" s="6"/>
      <c r="K12" s="6"/>
      <c r="L12" s="8">
        <v>6</v>
      </c>
      <c r="M12" s="8"/>
      <c r="N12" s="8"/>
      <c r="O12" s="6">
        <v>6.5</v>
      </c>
      <c r="P12" s="6"/>
      <c r="Q12" s="6"/>
      <c r="R12" s="8">
        <v>5.5</v>
      </c>
      <c r="S12" s="8"/>
      <c r="T12" s="8"/>
      <c r="U12" s="6" t="s">
        <v>198</v>
      </c>
      <c r="V12" s="6"/>
      <c r="W12" s="6"/>
      <c r="X12" s="8" t="s">
        <v>198</v>
      </c>
      <c r="Y12" s="8"/>
      <c r="Z12" s="8"/>
      <c r="AA12" s="6">
        <v>5</v>
      </c>
      <c r="AB12" s="6"/>
      <c r="AC12" s="6"/>
      <c r="AD12" s="8">
        <v>6.5</v>
      </c>
      <c r="AE12" s="8">
        <v>1</v>
      </c>
      <c r="AF12" s="8"/>
      <c r="AG12" s="18"/>
      <c r="AH12" s="32">
        <f t="shared" si="0"/>
        <v>5.928571428571429</v>
      </c>
      <c r="AI12" s="36">
        <f t="shared" si="1"/>
        <v>-0.5</v>
      </c>
      <c r="AN12" s="28">
        <f t="shared" si="2"/>
        <v>0</v>
      </c>
      <c r="AO12" s="28">
        <f t="shared" si="3"/>
        <v>1</v>
      </c>
      <c r="AP12" s="28">
        <f t="shared" si="4"/>
        <v>1</v>
      </c>
      <c r="AQ12" s="28">
        <f t="shared" si="5"/>
        <v>1</v>
      </c>
      <c r="AR12" s="28">
        <f t="shared" si="6"/>
        <v>1</v>
      </c>
      <c r="AS12" s="28">
        <f t="shared" si="7"/>
        <v>1</v>
      </c>
      <c r="AT12" s="28">
        <f t="shared" si="8"/>
        <v>0</v>
      </c>
      <c r="AU12" s="28">
        <f t="shared" si="9"/>
        <v>0</v>
      </c>
      <c r="AV12" s="28">
        <f t="shared" si="10"/>
        <v>1</v>
      </c>
      <c r="AW12" s="28">
        <f t="shared" si="11"/>
        <v>1</v>
      </c>
      <c r="AY12" s="28">
        <f t="shared" si="12"/>
        <v>0</v>
      </c>
      <c r="AZ12" s="28">
        <f t="shared" si="13"/>
        <v>1</v>
      </c>
      <c r="BA12" s="28">
        <f t="shared" si="14"/>
        <v>1</v>
      </c>
      <c r="BB12" s="28">
        <f t="shared" si="15"/>
        <v>1</v>
      </c>
      <c r="BC12" s="28">
        <f t="shared" si="16"/>
        <v>1</v>
      </c>
      <c r="BD12" s="28">
        <f t="shared" si="17"/>
        <v>1</v>
      </c>
      <c r="BE12" s="28">
        <f t="shared" si="18"/>
        <v>0</v>
      </c>
      <c r="BF12" s="28">
        <f t="shared" si="19"/>
        <v>0</v>
      </c>
      <c r="BG12" s="28">
        <f t="shared" si="20"/>
        <v>1</v>
      </c>
      <c r="BH12" s="28">
        <f t="shared" si="21"/>
        <v>1</v>
      </c>
      <c r="BJ12" s="28">
        <f t="shared" si="22"/>
        <v>7</v>
      </c>
      <c r="BK12" s="28">
        <f t="shared" si="23"/>
        <v>41.5</v>
      </c>
    </row>
    <row r="13" spans="1:63" ht="15.75">
      <c r="A13" s="79">
        <v>11</v>
      </c>
      <c r="B13" s="27" t="s">
        <v>154</v>
      </c>
      <c r="C13" s="6">
        <v>6</v>
      </c>
      <c r="D13" s="6"/>
      <c r="E13" s="6"/>
      <c r="F13" s="8" t="s">
        <v>198</v>
      </c>
      <c r="G13" s="8"/>
      <c r="H13" s="8"/>
      <c r="I13" s="6" t="s">
        <v>198</v>
      </c>
      <c r="J13" s="6"/>
      <c r="K13" s="6"/>
      <c r="L13" s="8" t="s">
        <v>198</v>
      </c>
      <c r="M13" s="8"/>
      <c r="N13" s="8"/>
      <c r="O13" s="6" t="s">
        <v>198</v>
      </c>
      <c r="P13" s="6"/>
      <c r="Q13" s="6"/>
      <c r="R13" s="8" t="s">
        <v>199</v>
      </c>
      <c r="S13" s="8"/>
      <c r="T13" s="8"/>
      <c r="U13" s="6" t="s">
        <v>198</v>
      </c>
      <c r="V13" s="6"/>
      <c r="W13" s="6"/>
      <c r="X13" s="8" t="s">
        <v>198</v>
      </c>
      <c r="Y13" s="8"/>
      <c r="Z13" s="8"/>
      <c r="AA13" s="6" t="s">
        <v>198</v>
      </c>
      <c r="AB13" s="6"/>
      <c r="AC13" s="6"/>
      <c r="AD13" s="8" t="s">
        <v>198</v>
      </c>
      <c r="AE13" s="8"/>
      <c r="AF13" s="8"/>
      <c r="AG13" s="18"/>
      <c r="AH13" s="32">
        <f t="shared" si="0"/>
        <v>6</v>
      </c>
      <c r="AI13" s="36">
        <f t="shared" si="1"/>
        <v>0</v>
      </c>
      <c r="AN13" s="28">
        <f t="shared" si="2"/>
        <v>1</v>
      </c>
      <c r="AO13" s="28">
        <f t="shared" si="3"/>
        <v>0</v>
      </c>
      <c r="AP13" s="28">
        <f t="shared" si="4"/>
        <v>0</v>
      </c>
      <c r="AQ13" s="28">
        <f t="shared" si="5"/>
        <v>0</v>
      </c>
      <c r="AR13" s="28">
        <f t="shared" si="6"/>
        <v>0</v>
      </c>
      <c r="AS13" s="28">
        <f t="shared" si="7"/>
        <v>0</v>
      </c>
      <c r="AT13" s="28">
        <f t="shared" si="8"/>
        <v>0</v>
      </c>
      <c r="AU13" s="28">
        <f t="shared" si="9"/>
        <v>0</v>
      </c>
      <c r="AV13" s="28">
        <f t="shared" si="10"/>
        <v>0</v>
      </c>
      <c r="AW13" s="28">
        <f t="shared" si="11"/>
        <v>0</v>
      </c>
      <c r="AY13" s="28">
        <f t="shared" si="12"/>
        <v>1</v>
      </c>
      <c r="AZ13" s="28">
        <f t="shared" si="13"/>
        <v>0</v>
      </c>
      <c r="BA13" s="28">
        <f t="shared" si="14"/>
        <v>0</v>
      </c>
      <c r="BB13" s="28">
        <f t="shared" si="15"/>
        <v>0</v>
      </c>
      <c r="BC13" s="28">
        <f t="shared" si="16"/>
        <v>0</v>
      </c>
      <c r="BD13" s="28">
        <f t="shared" si="17"/>
        <v>0</v>
      </c>
      <c r="BE13" s="28">
        <f t="shared" si="18"/>
        <v>0</v>
      </c>
      <c r="BF13" s="28">
        <f t="shared" si="19"/>
        <v>0</v>
      </c>
      <c r="BG13" s="28">
        <f t="shared" si="20"/>
        <v>0</v>
      </c>
      <c r="BH13" s="28">
        <f t="shared" si="21"/>
        <v>0</v>
      </c>
      <c r="BJ13" s="28">
        <f t="shared" si="22"/>
        <v>1</v>
      </c>
      <c r="BK13" s="28">
        <f t="shared" si="23"/>
        <v>6</v>
      </c>
    </row>
    <row r="14" spans="1:63" ht="21" customHeight="1">
      <c r="A14" s="142" t="s">
        <v>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9">
        <v>12</v>
      </c>
      <c r="B15" s="48" t="s">
        <v>155</v>
      </c>
      <c r="C15" s="6" t="s">
        <v>198</v>
      </c>
      <c r="D15" s="6"/>
      <c r="E15" s="6"/>
      <c r="F15" s="8">
        <v>6</v>
      </c>
      <c r="G15" s="8">
        <v>-1</v>
      </c>
      <c r="H15" s="8"/>
      <c r="I15" s="6" t="s">
        <v>198</v>
      </c>
      <c r="J15" s="6"/>
      <c r="K15" s="6"/>
      <c r="L15" s="8" t="s">
        <v>198</v>
      </c>
      <c r="M15" s="8"/>
      <c r="N15" s="8"/>
      <c r="O15" s="6" t="s">
        <v>198</v>
      </c>
      <c r="P15" s="6"/>
      <c r="Q15" s="6"/>
      <c r="R15" s="8">
        <v>7</v>
      </c>
      <c r="S15" s="8"/>
      <c r="T15" s="8"/>
      <c r="U15" s="6" t="s">
        <v>198</v>
      </c>
      <c r="V15" s="6"/>
      <c r="W15" s="6"/>
      <c r="X15" s="8" t="s">
        <v>198</v>
      </c>
      <c r="Y15" s="8"/>
      <c r="Z15" s="8"/>
      <c r="AA15" s="6" t="s">
        <v>198</v>
      </c>
      <c r="AB15" s="6"/>
      <c r="AC15" s="6"/>
      <c r="AD15" s="8" t="s">
        <v>198</v>
      </c>
      <c r="AE15" s="8"/>
      <c r="AF15" s="8"/>
      <c r="AG15" s="18"/>
      <c r="AH15" s="32">
        <f t="shared" si="0"/>
        <v>6</v>
      </c>
      <c r="AI15" s="36">
        <f t="shared" si="1"/>
        <v>0</v>
      </c>
      <c r="AN15" s="28">
        <f t="shared" si="2"/>
        <v>0</v>
      </c>
      <c r="AO15" s="28">
        <f t="shared" si="3"/>
        <v>1</v>
      </c>
      <c r="AP15" s="28">
        <f t="shared" si="4"/>
        <v>0</v>
      </c>
      <c r="AQ15" s="28">
        <f t="shared" si="5"/>
        <v>0</v>
      </c>
      <c r="AR15" s="28">
        <f t="shared" si="6"/>
        <v>0</v>
      </c>
      <c r="AS15" s="28">
        <f t="shared" si="7"/>
        <v>1</v>
      </c>
      <c r="AT15" s="28">
        <f t="shared" si="8"/>
        <v>0</v>
      </c>
      <c r="AU15" s="28">
        <f t="shared" si="9"/>
        <v>0</v>
      </c>
      <c r="AV15" s="28">
        <f t="shared" si="10"/>
        <v>0</v>
      </c>
      <c r="AW15" s="28">
        <f t="shared" si="11"/>
        <v>0</v>
      </c>
      <c r="AY15" s="28">
        <f t="shared" si="12"/>
        <v>0</v>
      </c>
      <c r="AZ15" s="28">
        <f t="shared" si="13"/>
        <v>1</v>
      </c>
      <c r="BA15" s="28">
        <f t="shared" si="14"/>
        <v>0</v>
      </c>
      <c r="BB15" s="28">
        <f t="shared" si="15"/>
        <v>0</v>
      </c>
      <c r="BC15" s="28">
        <f t="shared" si="16"/>
        <v>0</v>
      </c>
      <c r="BD15" s="28">
        <f t="shared" si="17"/>
        <v>1</v>
      </c>
      <c r="BE15" s="28">
        <f t="shared" si="18"/>
        <v>0</v>
      </c>
      <c r="BF15" s="28">
        <f t="shared" si="19"/>
        <v>0</v>
      </c>
      <c r="BG15" s="28">
        <f t="shared" si="20"/>
        <v>0</v>
      </c>
      <c r="BH15" s="28">
        <f t="shared" si="21"/>
        <v>0</v>
      </c>
      <c r="BJ15" s="28">
        <f t="shared" si="22"/>
        <v>2</v>
      </c>
      <c r="BK15" s="28">
        <f t="shared" si="23"/>
        <v>12</v>
      </c>
    </row>
    <row r="16" spans="1:63" ht="12.75">
      <c r="A16" s="9">
        <v>13</v>
      </c>
      <c r="B16" s="48" t="s">
        <v>156</v>
      </c>
      <c r="C16" s="6">
        <v>6.5</v>
      </c>
      <c r="D16" s="6">
        <v>-1</v>
      </c>
      <c r="E16" s="6"/>
      <c r="F16" s="8">
        <v>7</v>
      </c>
      <c r="G16" s="8">
        <v>-2</v>
      </c>
      <c r="H16" s="8"/>
      <c r="I16" s="6">
        <v>5.5</v>
      </c>
      <c r="J16" s="6">
        <v>-2</v>
      </c>
      <c r="K16" s="6"/>
      <c r="L16" s="8">
        <v>6.5</v>
      </c>
      <c r="M16" s="8">
        <v>-1</v>
      </c>
      <c r="N16" s="8"/>
      <c r="O16" s="6">
        <v>6.5</v>
      </c>
      <c r="P16" s="6">
        <v>-1</v>
      </c>
      <c r="Q16" s="6"/>
      <c r="R16" s="8">
        <v>6</v>
      </c>
      <c r="S16" s="8">
        <v>-2</v>
      </c>
      <c r="T16" s="8"/>
      <c r="U16" s="6">
        <v>8</v>
      </c>
      <c r="V16" s="6">
        <v>1</v>
      </c>
      <c r="W16" s="6"/>
      <c r="X16" s="8">
        <v>5.5</v>
      </c>
      <c r="Y16" s="8">
        <v>-1</v>
      </c>
      <c r="Z16" s="8"/>
      <c r="AA16" s="6">
        <v>6</v>
      </c>
      <c r="AB16" s="6">
        <v>-1</v>
      </c>
      <c r="AC16" s="6"/>
      <c r="AD16" s="8">
        <v>5.5</v>
      </c>
      <c r="AE16" s="8"/>
      <c r="AF16" s="8"/>
      <c r="AG16" s="18"/>
      <c r="AH16" s="32">
        <f t="shared" si="0"/>
        <v>5.3</v>
      </c>
      <c r="AI16" s="36">
        <f t="shared" si="1"/>
        <v>-7</v>
      </c>
      <c r="AN16" s="28">
        <f t="shared" si="2"/>
        <v>1</v>
      </c>
      <c r="AO16" s="28">
        <f t="shared" si="3"/>
        <v>1</v>
      </c>
      <c r="AP16" s="28">
        <f t="shared" si="4"/>
        <v>1</v>
      </c>
      <c r="AQ16" s="28">
        <f t="shared" si="5"/>
        <v>1</v>
      </c>
      <c r="AR16" s="28">
        <f t="shared" si="6"/>
        <v>1</v>
      </c>
      <c r="AS16" s="28">
        <f t="shared" si="7"/>
        <v>1</v>
      </c>
      <c r="AT16" s="28">
        <f t="shared" si="8"/>
        <v>1</v>
      </c>
      <c r="AU16" s="28">
        <f t="shared" si="9"/>
        <v>1</v>
      </c>
      <c r="AV16" s="28">
        <f t="shared" si="10"/>
        <v>1</v>
      </c>
      <c r="AW16" s="28">
        <f t="shared" si="11"/>
        <v>1</v>
      </c>
      <c r="AY16" s="28">
        <f t="shared" si="12"/>
        <v>1</v>
      </c>
      <c r="AZ16" s="28">
        <f t="shared" si="13"/>
        <v>1</v>
      </c>
      <c r="BA16" s="28">
        <f t="shared" si="14"/>
        <v>1</v>
      </c>
      <c r="BB16" s="28">
        <f t="shared" si="15"/>
        <v>1</v>
      </c>
      <c r="BC16" s="28">
        <f t="shared" si="16"/>
        <v>1</v>
      </c>
      <c r="BD16" s="28">
        <f t="shared" si="17"/>
        <v>1</v>
      </c>
      <c r="BE16" s="28">
        <f t="shared" si="18"/>
        <v>1</v>
      </c>
      <c r="BF16" s="28">
        <f t="shared" si="19"/>
        <v>1</v>
      </c>
      <c r="BG16" s="28">
        <f t="shared" si="20"/>
        <v>1</v>
      </c>
      <c r="BH16" s="28">
        <f t="shared" si="21"/>
        <v>1</v>
      </c>
      <c r="BJ16" s="28">
        <f t="shared" si="22"/>
        <v>10</v>
      </c>
      <c r="BK16" s="28">
        <f t="shared" si="23"/>
        <v>53</v>
      </c>
    </row>
    <row r="17" spans="1:63" ht="12.75">
      <c r="A17" s="9">
        <v>14</v>
      </c>
      <c r="B17" s="48" t="s">
        <v>157</v>
      </c>
      <c r="C17" s="6">
        <v>5.5</v>
      </c>
      <c r="D17" s="6">
        <v>-3</v>
      </c>
      <c r="E17" s="6"/>
      <c r="F17" s="8">
        <v>6</v>
      </c>
      <c r="G17" s="8"/>
      <c r="H17" s="8"/>
      <c r="I17" s="6">
        <v>6.5</v>
      </c>
      <c r="J17" s="6">
        <v>-2</v>
      </c>
      <c r="K17" s="6"/>
      <c r="L17" s="8">
        <v>7</v>
      </c>
      <c r="M17" s="8">
        <v>-1</v>
      </c>
      <c r="N17" s="8"/>
      <c r="O17" s="6">
        <v>6.5</v>
      </c>
      <c r="P17" s="6"/>
      <c r="Q17" s="6"/>
      <c r="R17" s="8">
        <v>5.5</v>
      </c>
      <c r="S17" s="8">
        <v>-2</v>
      </c>
      <c r="T17" s="8"/>
      <c r="U17" s="6">
        <v>6</v>
      </c>
      <c r="V17" s="6"/>
      <c r="W17" s="6"/>
      <c r="X17" s="8">
        <v>6</v>
      </c>
      <c r="Y17" s="8">
        <v>-1</v>
      </c>
      <c r="Z17" s="8"/>
      <c r="AA17" s="6">
        <v>6.5</v>
      </c>
      <c r="AB17" s="6">
        <v>-3</v>
      </c>
      <c r="AC17" s="6"/>
      <c r="AD17" s="8">
        <v>5.5</v>
      </c>
      <c r="AE17" s="8">
        <v>-1</v>
      </c>
      <c r="AF17" s="8"/>
      <c r="AG17" s="18"/>
      <c r="AH17" s="32">
        <f t="shared" si="0"/>
        <v>4.8</v>
      </c>
      <c r="AI17" s="36">
        <f t="shared" si="1"/>
        <v>-12</v>
      </c>
      <c r="AN17" s="28">
        <f t="shared" si="2"/>
        <v>1</v>
      </c>
      <c r="AO17" s="28">
        <f t="shared" si="3"/>
        <v>1</v>
      </c>
      <c r="AP17" s="28">
        <f t="shared" si="4"/>
        <v>1</v>
      </c>
      <c r="AQ17" s="28">
        <f t="shared" si="5"/>
        <v>1</v>
      </c>
      <c r="AR17" s="28">
        <f t="shared" si="6"/>
        <v>1</v>
      </c>
      <c r="AS17" s="28">
        <f t="shared" si="7"/>
        <v>1</v>
      </c>
      <c r="AT17" s="28">
        <f t="shared" si="8"/>
        <v>1</v>
      </c>
      <c r="AU17" s="28">
        <f t="shared" si="9"/>
        <v>1</v>
      </c>
      <c r="AV17" s="28">
        <f t="shared" si="10"/>
        <v>1</v>
      </c>
      <c r="AW17" s="28">
        <f t="shared" si="11"/>
        <v>1</v>
      </c>
      <c r="AY17" s="28">
        <f t="shared" si="12"/>
        <v>1</v>
      </c>
      <c r="AZ17" s="28">
        <f t="shared" si="13"/>
        <v>1</v>
      </c>
      <c r="BA17" s="28">
        <f t="shared" si="14"/>
        <v>1</v>
      </c>
      <c r="BB17" s="28">
        <f t="shared" si="15"/>
        <v>1</v>
      </c>
      <c r="BC17" s="28">
        <f t="shared" si="16"/>
        <v>1</v>
      </c>
      <c r="BD17" s="28">
        <f t="shared" si="17"/>
        <v>1</v>
      </c>
      <c r="BE17" s="28">
        <f t="shared" si="18"/>
        <v>1</v>
      </c>
      <c r="BF17" s="28">
        <f t="shared" si="19"/>
        <v>1</v>
      </c>
      <c r="BG17" s="28">
        <f t="shared" si="20"/>
        <v>1</v>
      </c>
      <c r="BH17" s="28">
        <f t="shared" si="21"/>
        <v>1</v>
      </c>
      <c r="BJ17" s="28">
        <f t="shared" si="22"/>
        <v>10</v>
      </c>
      <c r="BK17" s="28">
        <f t="shared" si="23"/>
        <v>48</v>
      </c>
    </row>
    <row r="18" spans="1:63" ht="12.75">
      <c r="A18" s="9">
        <v>15</v>
      </c>
      <c r="B18" s="48" t="s">
        <v>158</v>
      </c>
      <c r="C18" s="6" t="s">
        <v>198</v>
      </c>
      <c r="D18" s="6"/>
      <c r="E18" s="6"/>
      <c r="F18" s="8" t="s">
        <v>198</v>
      </c>
      <c r="G18" s="8"/>
      <c r="H18" s="8"/>
      <c r="I18" s="6" t="s">
        <v>198</v>
      </c>
      <c r="J18" s="6"/>
      <c r="K18" s="6"/>
      <c r="L18" s="8" t="s">
        <v>198</v>
      </c>
      <c r="M18" s="8"/>
      <c r="N18" s="8"/>
      <c r="O18" s="6" t="s">
        <v>198</v>
      </c>
      <c r="P18" s="6"/>
      <c r="Q18" s="6"/>
      <c r="R18" s="8" t="s">
        <v>199</v>
      </c>
      <c r="S18" s="8"/>
      <c r="T18" s="8"/>
      <c r="U18" s="6" t="s">
        <v>198</v>
      </c>
      <c r="V18" s="6"/>
      <c r="W18" s="6"/>
      <c r="X18" s="8" t="s">
        <v>198</v>
      </c>
      <c r="Y18" s="8"/>
      <c r="Z18" s="8"/>
      <c r="AA18" s="6" t="s">
        <v>198</v>
      </c>
      <c r="AB18" s="6"/>
      <c r="AC18" s="6"/>
      <c r="AD18" s="8" t="s">
        <v>198</v>
      </c>
      <c r="AE18" s="8"/>
      <c r="AF18" s="8"/>
      <c r="AG18" s="18"/>
      <c r="AH18" s="32" t="e">
        <f t="shared" si="0"/>
        <v>#DIV/0!</v>
      </c>
      <c r="AI18" s="36">
        <f t="shared" si="1"/>
        <v>0</v>
      </c>
      <c r="AN18" s="28">
        <f t="shared" si="2"/>
        <v>0</v>
      </c>
      <c r="AO18" s="28">
        <f t="shared" si="3"/>
        <v>0</v>
      </c>
      <c r="AP18" s="28">
        <f t="shared" si="4"/>
        <v>0</v>
      </c>
      <c r="AQ18" s="28">
        <f t="shared" si="5"/>
        <v>0</v>
      </c>
      <c r="AR18" s="28">
        <f t="shared" si="6"/>
        <v>0</v>
      </c>
      <c r="AS18" s="28">
        <f t="shared" si="7"/>
        <v>0</v>
      </c>
      <c r="AT18" s="28">
        <f t="shared" si="8"/>
        <v>0</v>
      </c>
      <c r="AU18" s="28">
        <f t="shared" si="9"/>
        <v>0</v>
      </c>
      <c r="AV18" s="28">
        <f t="shared" si="10"/>
        <v>0</v>
      </c>
      <c r="AW18" s="28">
        <f t="shared" si="11"/>
        <v>0</v>
      </c>
      <c r="AY18" s="28">
        <f t="shared" si="12"/>
        <v>0</v>
      </c>
      <c r="AZ18" s="28">
        <f t="shared" si="13"/>
        <v>0</v>
      </c>
      <c r="BA18" s="28">
        <f t="shared" si="14"/>
        <v>0</v>
      </c>
      <c r="BB18" s="28">
        <f t="shared" si="15"/>
        <v>0</v>
      </c>
      <c r="BC18" s="28">
        <f t="shared" si="16"/>
        <v>0</v>
      </c>
      <c r="BD18" s="28">
        <f t="shared" si="17"/>
        <v>0</v>
      </c>
      <c r="BE18" s="28">
        <f t="shared" si="18"/>
        <v>0</v>
      </c>
      <c r="BF18" s="28">
        <f t="shared" si="19"/>
        <v>0</v>
      </c>
      <c r="BG18" s="28">
        <f t="shared" si="20"/>
        <v>0</v>
      </c>
      <c r="BH18" s="28">
        <f t="shared" si="21"/>
        <v>0</v>
      </c>
      <c r="BJ18" s="28">
        <f t="shared" si="22"/>
        <v>0</v>
      </c>
      <c r="BK18" s="28">
        <f t="shared" si="23"/>
        <v>0</v>
      </c>
    </row>
    <row r="19" spans="1:63" ht="12.75">
      <c r="A19" s="82">
        <v>16</v>
      </c>
      <c r="B19" s="48" t="s">
        <v>159</v>
      </c>
      <c r="C19" s="6">
        <v>6.5</v>
      </c>
      <c r="D19" s="6"/>
      <c r="E19" s="6"/>
      <c r="F19" s="8">
        <v>6.5</v>
      </c>
      <c r="G19" s="8">
        <v>1</v>
      </c>
      <c r="H19" s="8"/>
      <c r="I19" s="6">
        <v>6</v>
      </c>
      <c r="J19" s="6"/>
      <c r="K19" s="6"/>
      <c r="L19" s="8" t="s">
        <v>198</v>
      </c>
      <c r="M19" s="8"/>
      <c r="N19" s="8"/>
      <c r="O19" s="6">
        <v>6.5</v>
      </c>
      <c r="P19" s="6"/>
      <c r="Q19" s="6"/>
      <c r="R19" s="8">
        <v>7</v>
      </c>
      <c r="S19" s="8"/>
      <c r="T19" s="8"/>
      <c r="U19" s="6">
        <v>6</v>
      </c>
      <c r="V19" s="6"/>
      <c r="W19" s="6"/>
      <c r="X19" s="8">
        <v>6</v>
      </c>
      <c r="Y19" s="8"/>
      <c r="Z19" s="8"/>
      <c r="AA19" s="6">
        <v>6</v>
      </c>
      <c r="AB19" s="6"/>
      <c r="AC19" s="6"/>
      <c r="AD19" s="8">
        <v>6.5</v>
      </c>
      <c r="AE19" s="8"/>
      <c r="AF19" s="8"/>
      <c r="AG19" s="18"/>
      <c r="AH19" s="32">
        <f t="shared" si="0"/>
        <v>6.444444444444445</v>
      </c>
      <c r="AI19" s="36">
        <f t="shared" si="1"/>
        <v>4</v>
      </c>
      <c r="AN19" s="28">
        <f t="shared" si="2"/>
        <v>1</v>
      </c>
      <c r="AO19" s="28">
        <f t="shared" si="3"/>
        <v>1</v>
      </c>
      <c r="AP19" s="28">
        <f t="shared" si="4"/>
        <v>1</v>
      </c>
      <c r="AQ19" s="28">
        <f t="shared" si="5"/>
        <v>0</v>
      </c>
      <c r="AR19" s="28">
        <f t="shared" si="6"/>
        <v>1</v>
      </c>
      <c r="AS19" s="28">
        <f t="shared" si="7"/>
        <v>1</v>
      </c>
      <c r="AT19" s="28">
        <f t="shared" si="8"/>
        <v>1</v>
      </c>
      <c r="AU19" s="28">
        <f t="shared" si="9"/>
        <v>1</v>
      </c>
      <c r="AV19" s="28">
        <f t="shared" si="10"/>
        <v>1</v>
      </c>
      <c r="AW19" s="28">
        <f t="shared" si="11"/>
        <v>1</v>
      </c>
      <c r="AY19" s="28">
        <f t="shared" si="12"/>
        <v>1</v>
      </c>
      <c r="AZ19" s="28">
        <f t="shared" si="13"/>
        <v>1</v>
      </c>
      <c r="BA19" s="28">
        <f t="shared" si="14"/>
        <v>1</v>
      </c>
      <c r="BB19" s="28">
        <f t="shared" si="15"/>
        <v>0</v>
      </c>
      <c r="BC19" s="28">
        <f t="shared" si="16"/>
        <v>1</v>
      </c>
      <c r="BD19" s="28">
        <f t="shared" si="17"/>
        <v>1</v>
      </c>
      <c r="BE19" s="28">
        <f t="shared" si="18"/>
        <v>1</v>
      </c>
      <c r="BF19" s="28">
        <f t="shared" si="19"/>
        <v>1</v>
      </c>
      <c r="BG19" s="28">
        <f t="shared" si="20"/>
        <v>1</v>
      </c>
      <c r="BH19" s="28">
        <f t="shared" si="21"/>
        <v>1</v>
      </c>
      <c r="BJ19" s="28">
        <f t="shared" si="22"/>
        <v>9</v>
      </c>
      <c r="BK19" s="28">
        <f t="shared" si="23"/>
        <v>58</v>
      </c>
    </row>
    <row r="20" spans="1:63" ht="12.75">
      <c r="A20" s="84">
        <v>17</v>
      </c>
      <c r="B20" s="48" t="s">
        <v>160</v>
      </c>
      <c r="C20" s="6" t="s">
        <v>198</v>
      </c>
      <c r="D20" s="6"/>
      <c r="E20" s="6"/>
      <c r="F20" s="8" t="s">
        <v>198</v>
      </c>
      <c r="G20" s="8"/>
      <c r="H20" s="8"/>
      <c r="I20" s="6" t="s">
        <v>198</v>
      </c>
      <c r="J20" s="6"/>
      <c r="K20" s="6"/>
      <c r="L20" s="8" t="s">
        <v>198</v>
      </c>
      <c r="M20" s="8"/>
      <c r="N20" s="8"/>
      <c r="O20" s="6" t="s">
        <v>198</v>
      </c>
      <c r="P20" s="6"/>
      <c r="Q20" s="6"/>
      <c r="R20" s="8" t="s">
        <v>199</v>
      </c>
      <c r="S20" s="8"/>
      <c r="T20" s="8"/>
      <c r="U20" s="6">
        <v>5.5</v>
      </c>
      <c r="V20" s="6"/>
      <c r="W20" s="6"/>
      <c r="X20" s="8">
        <v>6</v>
      </c>
      <c r="Y20" s="8"/>
      <c r="Z20" s="8"/>
      <c r="AA20" s="6">
        <v>5</v>
      </c>
      <c r="AB20" s="6"/>
      <c r="AC20" s="6"/>
      <c r="AD20" s="8" t="s">
        <v>198</v>
      </c>
      <c r="AE20" s="8"/>
      <c r="AF20" s="8"/>
      <c r="AG20" s="18"/>
      <c r="AH20" s="32">
        <f t="shared" si="0"/>
        <v>5.5</v>
      </c>
      <c r="AI20" s="36">
        <f t="shared" si="1"/>
        <v>-1.5</v>
      </c>
      <c r="AN20" s="28">
        <f t="shared" si="2"/>
        <v>0</v>
      </c>
      <c r="AO20" s="28">
        <f t="shared" si="3"/>
        <v>0</v>
      </c>
      <c r="AP20" s="28">
        <f t="shared" si="4"/>
        <v>0</v>
      </c>
      <c r="AQ20" s="28">
        <f t="shared" si="5"/>
        <v>0</v>
      </c>
      <c r="AR20" s="28">
        <f t="shared" si="6"/>
        <v>0</v>
      </c>
      <c r="AS20" s="28">
        <f t="shared" si="7"/>
        <v>0</v>
      </c>
      <c r="AT20" s="28">
        <f t="shared" si="8"/>
        <v>1</v>
      </c>
      <c r="AU20" s="28">
        <f t="shared" si="9"/>
        <v>1</v>
      </c>
      <c r="AV20" s="28">
        <f t="shared" si="10"/>
        <v>1</v>
      </c>
      <c r="AW20" s="28">
        <f t="shared" si="11"/>
        <v>0</v>
      </c>
      <c r="AY20" s="28">
        <f t="shared" si="12"/>
        <v>0</v>
      </c>
      <c r="AZ20" s="28">
        <f t="shared" si="13"/>
        <v>0</v>
      </c>
      <c r="BA20" s="28">
        <f t="shared" si="14"/>
        <v>0</v>
      </c>
      <c r="BB20" s="28">
        <f t="shared" si="15"/>
        <v>0</v>
      </c>
      <c r="BC20" s="28">
        <f t="shared" si="16"/>
        <v>0</v>
      </c>
      <c r="BD20" s="28">
        <f t="shared" si="17"/>
        <v>0</v>
      </c>
      <c r="BE20" s="28">
        <f t="shared" si="18"/>
        <v>1</v>
      </c>
      <c r="BF20" s="28">
        <f t="shared" si="19"/>
        <v>1</v>
      </c>
      <c r="BG20" s="28">
        <f t="shared" si="20"/>
        <v>1</v>
      </c>
      <c r="BH20" s="28">
        <f t="shared" si="21"/>
        <v>0</v>
      </c>
      <c r="BJ20" s="28">
        <f t="shared" si="22"/>
        <v>3</v>
      </c>
      <c r="BK20" s="28">
        <f t="shared" si="23"/>
        <v>16.5</v>
      </c>
    </row>
    <row r="21" spans="1:63" ht="12.75">
      <c r="A21" s="84">
        <v>18</v>
      </c>
      <c r="B21" s="48" t="s">
        <v>161</v>
      </c>
      <c r="C21" s="6">
        <v>6.5</v>
      </c>
      <c r="D21" s="6"/>
      <c r="E21" s="6"/>
      <c r="F21" s="8">
        <v>5.5</v>
      </c>
      <c r="G21" s="8"/>
      <c r="H21" s="8"/>
      <c r="I21" s="6">
        <v>5.5</v>
      </c>
      <c r="J21" s="6"/>
      <c r="K21" s="6"/>
      <c r="L21" s="8">
        <v>6</v>
      </c>
      <c r="M21" s="8"/>
      <c r="N21" s="8"/>
      <c r="O21" s="6">
        <v>6.5</v>
      </c>
      <c r="P21" s="6"/>
      <c r="Q21" s="6"/>
      <c r="R21" s="8">
        <v>6</v>
      </c>
      <c r="S21" s="8"/>
      <c r="T21" s="8"/>
      <c r="U21" s="6">
        <v>6</v>
      </c>
      <c r="V21" s="6"/>
      <c r="W21" s="6"/>
      <c r="X21" s="8">
        <v>6</v>
      </c>
      <c r="Y21" s="8"/>
      <c r="Z21" s="8"/>
      <c r="AA21" s="6">
        <v>5.5</v>
      </c>
      <c r="AB21" s="6"/>
      <c r="AC21" s="6"/>
      <c r="AD21" s="8" t="s">
        <v>198</v>
      </c>
      <c r="AE21" s="8"/>
      <c r="AF21" s="8"/>
      <c r="AG21" s="18"/>
      <c r="AH21" s="32">
        <f t="shared" si="0"/>
        <v>5.944444444444445</v>
      </c>
      <c r="AI21" s="36">
        <f t="shared" si="1"/>
        <v>-0.5</v>
      </c>
      <c r="AN21" s="28">
        <f t="shared" si="2"/>
        <v>1</v>
      </c>
      <c r="AO21" s="28">
        <f t="shared" si="3"/>
        <v>1</v>
      </c>
      <c r="AP21" s="28">
        <f t="shared" si="4"/>
        <v>1</v>
      </c>
      <c r="AQ21" s="28">
        <f t="shared" si="5"/>
        <v>1</v>
      </c>
      <c r="AR21" s="28">
        <f t="shared" si="6"/>
        <v>1</v>
      </c>
      <c r="AS21" s="28">
        <f t="shared" si="7"/>
        <v>1</v>
      </c>
      <c r="AT21" s="28">
        <f t="shared" si="8"/>
        <v>1</v>
      </c>
      <c r="AU21" s="28">
        <f t="shared" si="9"/>
        <v>1</v>
      </c>
      <c r="AV21" s="28">
        <f t="shared" si="10"/>
        <v>1</v>
      </c>
      <c r="AW21" s="28">
        <f t="shared" si="11"/>
        <v>0</v>
      </c>
      <c r="AY21" s="28">
        <f t="shared" si="12"/>
        <v>1</v>
      </c>
      <c r="AZ21" s="28">
        <f t="shared" si="13"/>
        <v>1</v>
      </c>
      <c r="BA21" s="28">
        <f t="shared" si="14"/>
        <v>1</v>
      </c>
      <c r="BB21" s="28">
        <f t="shared" si="15"/>
        <v>1</v>
      </c>
      <c r="BC21" s="28">
        <f t="shared" si="16"/>
        <v>1</v>
      </c>
      <c r="BD21" s="28">
        <f t="shared" si="17"/>
        <v>1</v>
      </c>
      <c r="BE21" s="28">
        <f t="shared" si="18"/>
        <v>1</v>
      </c>
      <c r="BF21" s="28">
        <f t="shared" si="19"/>
        <v>1</v>
      </c>
      <c r="BG21" s="28">
        <f t="shared" si="20"/>
        <v>1</v>
      </c>
      <c r="BH21" s="28">
        <f t="shared" si="21"/>
        <v>0</v>
      </c>
      <c r="BJ21" s="28">
        <f t="shared" si="22"/>
        <v>9</v>
      </c>
      <c r="BK21" s="28">
        <f t="shared" si="23"/>
        <v>53.5</v>
      </c>
    </row>
    <row r="22" spans="1:63" ht="12.75">
      <c r="A22" s="83">
        <v>19</v>
      </c>
      <c r="B22" s="48" t="s">
        <v>162</v>
      </c>
      <c r="C22" s="6">
        <v>5.5</v>
      </c>
      <c r="D22" s="6"/>
      <c r="E22" s="6"/>
      <c r="F22" s="8">
        <v>5</v>
      </c>
      <c r="G22" s="8"/>
      <c r="H22" s="8"/>
      <c r="I22" s="6">
        <v>5.5</v>
      </c>
      <c r="J22" s="6"/>
      <c r="K22" s="6"/>
      <c r="L22" s="8">
        <v>6</v>
      </c>
      <c r="M22" s="8"/>
      <c r="N22" s="8"/>
      <c r="O22" s="6" t="s">
        <v>198</v>
      </c>
      <c r="P22" s="6"/>
      <c r="Q22" s="6"/>
      <c r="R22" s="8">
        <v>6</v>
      </c>
      <c r="S22" s="8"/>
      <c r="T22" s="8"/>
      <c r="U22" s="6">
        <v>6</v>
      </c>
      <c r="V22" s="6"/>
      <c r="W22" s="6"/>
      <c r="X22" s="8">
        <v>5</v>
      </c>
      <c r="Y22" s="8"/>
      <c r="Z22" s="8"/>
      <c r="AA22" s="6">
        <v>5.5</v>
      </c>
      <c r="AB22" s="6"/>
      <c r="AC22" s="6"/>
      <c r="AD22" s="8">
        <v>6</v>
      </c>
      <c r="AE22" s="8"/>
      <c r="AF22" s="8"/>
      <c r="AG22" s="18"/>
      <c r="AH22" s="32">
        <f t="shared" si="0"/>
        <v>5.611111111111111</v>
      </c>
      <c r="AI22" s="36">
        <f t="shared" si="1"/>
        <v>-3.5</v>
      </c>
      <c r="AN22" s="28">
        <f t="shared" si="2"/>
        <v>1</v>
      </c>
      <c r="AO22" s="28">
        <f t="shared" si="3"/>
        <v>1</v>
      </c>
      <c r="AP22" s="28">
        <f t="shared" si="4"/>
        <v>1</v>
      </c>
      <c r="AQ22" s="28">
        <f t="shared" si="5"/>
        <v>1</v>
      </c>
      <c r="AR22" s="28">
        <f t="shared" si="6"/>
        <v>0</v>
      </c>
      <c r="AS22" s="28">
        <f t="shared" si="7"/>
        <v>1</v>
      </c>
      <c r="AT22" s="28">
        <f t="shared" si="8"/>
        <v>1</v>
      </c>
      <c r="AU22" s="28">
        <f t="shared" si="9"/>
        <v>1</v>
      </c>
      <c r="AV22" s="28">
        <f t="shared" si="10"/>
        <v>1</v>
      </c>
      <c r="AW22" s="28">
        <f t="shared" si="11"/>
        <v>1</v>
      </c>
      <c r="AY22" s="28">
        <f t="shared" si="12"/>
        <v>1</v>
      </c>
      <c r="AZ22" s="28">
        <f t="shared" si="13"/>
        <v>1</v>
      </c>
      <c r="BA22" s="28">
        <f t="shared" si="14"/>
        <v>1</v>
      </c>
      <c r="BB22" s="28">
        <f t="shared" si="15"/>
        <v>1</v>
      </c>
      <c r="BC22" s="28">
        <f t="shared" si="16"/>
        <v>0</v>
      </c>
      <c r="BD22" s="28">
        <f t="shared" si="17"/>
        <v>1</v>
      </c>
      <c r="BE22" s="28">
        <f t="shared" si="18"/>
        <v>1</v>
      </c>
      <c r="BF22" s="28">
        <f t="shared" si="19"/>
        <v>1</v>
      </c>
      <c r="BG22" s="28">
        <f t="shared" si="20"/>
        <v>1</v>
      </c>
      <c r="BH22" s="28">
        <f t="shared" si="21"/>
        <v>1</v>
      </c>
      <c r="BJ22" s="28">
        <f t="shared" si="22"/>
        <v>9</v>
      </c>
      <c r="BK22" s="28">
        <f t="shared" si="23"/>
        <v>50.5</v>
      </c>
    </row>
    <row r="23" spans="1:63" ht="12.75">
      <c r="A23" s="9">
        <v>20</v>
      </c>
      <c r="B23" s="48" t="s">
        <v>163</v>
      </c>
      <c r="C23" s="6" t="s">
        <v>198</v>
      </c>
      <c r="D23" s="6"/>
      <c r="E23" s="6"/>
      <c r="F23" s="8" t="s">
        <v>198</v>
      </c>
      <c r="G23" s="8"/>
      <c r="H23" s="8"/>
      <c r="I23" s="6" t="s">
        <v>198</v>
      </c>
      <c r="J23" s="6"/>
      <c r="K23" s="6"/>
      <c r="L23" s="8" t="s">
        <v>198</v>
      </c>
      <c r="M23" s="8"/>
      <c r="N23" s="8"/>
      <c r="O23" s="6" t="s">
        <v>198</v>
      </c>
      <c r="P23" s="6"/>
      <c r="Q23" s="6"/>
      <c r="R23" s="8">
        <v>6</v>
      </c>
      <c r="S23" s="8"/>
      <c r="T23" s="8"/>
      <c r="U23" s="6">
        <v>5.5</v>
      </c>
      <c r="V23" s="6"/>
      <c r="W23" s="6"/>
      <c r="X23" s="8">
        <v>6</v>
      </c>
      <c r="Y23" s="8"/>
      <c r="Z23" s="8"/>
      <c r="AA23" s="6">
        <v>6.5</v>
      </c>
      <c r="AB23" s="6"/>
      <c r="AC23" s="6"/>
      <c r="AD23" s="8">
        <v>7</v>
      </c>
      <c r="AE23" s="8"/>
      <c r="AF23" s="8"/>
      <c r="AG23" s="18"/>
      <c r="AH23" s="32">
        <f t="shared" si="0"/>
        <v>6.2</v>
      </c>
      <c r="AI23" s="36">
        <f t="shared" si="1"/>
        <v>1</v>
      </c>
      <c r="AN23" s="28">
        <f t="shared" si="2"/>
        <v>0</v>
      </c>
      <c r="AO23" s="28">
        <f t="shared" si="3"/>
        <v>0</v>
      </c>
      <c r="AP23" s="28">
        <f t="shared" si="4"/>
        <v>0</v>
      </c>
      <c r="AQ23" s="28">
        <f t="shared" si="5"/>
        <v>0</v>
      </c>
      <c r="AR23" s="28">
        <f t="shared" si="6"/>
        <v>0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1</v>
      </c>
      <c r="AW23" s="28">
        <f t="shared" si="11"/>
        <v>1</v>
      </c>
      <c r="AY23" s="28">
        <f t="shared" si="12"/>
        <v>0</v>
      </c>
      <c r="AZ23" s="28">
        <f t="shared" si="13"/>
        <v>0</v>
      </c>
      <c r="BA23" s="28">
        <f t="shared" si="14"/>
        <v>0</v>
      </c>
      <c r="BB23" s="28">
        <f t="shared" si="15"/>
        <v>0</v>
      </c>
      <c r="BC23" s="28">
        <f t="shared" si="16"/>
        <v>0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1</v>
      </c>
      <c r="BH23" s="28">
        <f t="shared" si="21"/>
        <v>1</v>
      </c>
      <c r="BJ23" s="28">
        <f t="shared" si="22"/>
        <v>5</v>
      </c>
      <c r="BK23" s="28">
        <f t="shared" si="23"/>
        <v>31</v>
      </c>
    </row>
    <row r="24" spans="1:63" ht="12.75">
      <c r="A24" s="9">
        <v>21</v>
      </c>
      <c r="B24" s="48" t="s">
        <v>164</v>
      </c>
      <c r="C24" s="6">
        <v>6</v>
      </c>
      <c r="D24" s="6"/>
      <c r="E24" s="6"/>
      <c r="F24" s="8" t="s">
        <v>198</v>
      </c>
      <c r="G24" s="8"/>
      <c r="H24" s="8"/>
      <c r="I24" s="6">
        <v>6</v>
      </c>
      <c r="J24" s="6"/>
      <c r="K24" s="6"/>
      <c r="L24" s="8">
        <v>4.5</v>
      </c>
      <c r="M24" s="8"/>
      <c r="N24" s="8"/>
      <c r="O24" s="6">
        <v>6</v>
      </c>
      <c r="P24" s="6"/>
      <c r="Q24" s="6"/>
      <c r="R24" s="8" t="s">
        <v>199</v>
      </c>
      <c r="S24" s="8"/>
      <c r="T24" s="8"/>
      <c r="U24" s="6" t="s">
        <v>198</v>
      </c>
      <c r="V24" s="6"/>
      <c r="W24" s="6"/>
      <c r="X24" s="8" t="s">
        <v>198</v>
      </c>
      <c r="Y24" s="8"/>
      <c r="Z24" s="8"/>
      <c r="AA24" s="6" t="s">
        <v>198</v>
      </c>
      <c r="AB24" s="6"/>
      <c r="AC24" s="6"/>
      <c r="AD24" s="8">
        <v>6</v>
      </c>
      <c r="AE24" s="8"/>
      <c r="AF24" s="8"/>
      <c r="AG24" s="18"/>
      <c r="AH24" s="32">
        <f t="shared" si="0"/>
        <v>5.7</v>
      </c>
      <c r="AI24" s="36">
        <f t="shared" si="1"/>
        <v>-1.5</v>
      </c>
      <c r="AN24" s="28">
        <f t="shared" si="2"/>
        <v>1</v>
      </c>
      <c r="AO24" s="28">
        <f t="shared" si="3"/>
        <v>0</v>
      </c>
      <c r="AP24" s="28">
        <f t="shared" si="4"/>
        <v>1</v>
      </c>
      <c r="AQ24" s="28">
        <f t="shared" si="5"/>
        <v>1</v>
      </c>
      <c r="AR24" s="28">
        <f t="shared" si="6"/>
        <v>1</v>
      </c>
      <c r="AS24" s="28">
        <f t="shared" si="7"/>
        <v>0</v>
      </c>
      <c r="AT24" s="28">
        <f t="shared" si="8"/>
        <v>0</v>
      </c>
      <c r="AU24" s="28">
        <f t="shared" si="9"/>
        <v>0</v>
      </c>
      <c r="AV24" s="28">
        <f t="shared" si="10"/>
        <v>0</v>
      </c>
      <c r="AW24" s="28">
        <f t="shared" si="11"/>
        <v>1</v>
      </c>
      <c r="AY24" s="28">
        <f t="shared" si="12"/>
        <v>1</v>
      </c>
      <c r="AZ24" s="28">
        <f t="shared" si="13"/>
        <v>0</v>
      </c>
      <c r="BA24" s="28">
        <f t="shared" si="14"/>
        <v>1</v>
      </c>
      <c r="BB24" s="28">
        <f t="shared" si="15"/>
        <v>1</v>
      </c>
      <c r="BC24" s="28">
        <f t="shared" si="16"/>
        <v>1</v>
      </c>
      <c r="BD24" s="28">
        <f t="shared" si="17"/>
        <v>0</v>
      </c>
      <c r="BE24" s="28">
        <f t="shared" si="18"/>
        <v>0</v>
      </c>
      <c r="BF24" s="28">
        <f t="shared" si="19"/>
        <v>0</v>
      </c>
      <c r="BG24" s="28">
        <f t="shared" si="20"/>
        <v>0</v>
      </c>
      <c r="BH24" s="28">
        <f t="shared" si="21"/>
        <v>1</v>
      </c>
      <c r="BJ24" s="28">
        <f t="shared" si="22"/>
        <v>5</v>
      </c>
      <c r="BK24" s="28">
        <f t="shared" si="23"/>
        <v>28.5</v>
      </c>
    </row>
    <row r="25" spans="1:63" ht="12.75">
      <c r="A25" s="9">
        <v>22</v>
      </c>
      <c r="B25" s="48" t="s">
        <v>165</v>
      </c>
      <c r="C25" s="6">
        <v>6.5</v>
      </c>
      <c r="D25" s="6"/>
      <c r="E25" s="6"/>
      <c r="F25" s="8">
        <v>6</v>
      </c>
      <c r="G25" s="8"/>
      <c r="H25" s="8"/>
      <c r="I25" s="6">
        <v>6.5</v>
      </c>
      <c r="J25" s="6"/>
      <c r="K25" s="6"/>
      <c r="L25" s="8">
        <v>7</v>
      </c>
      <c r="M25" s="8"/>
      <c r="N25" s="8"/>
      <c r="O25" s="6">
        <v>6.5</v>
      </c>
      <c r="P25" s="6"/>
      <c r="Q25" s="6"/>
      <c r="R25" s="8">
        <v>8</v>
      </c>
      <c r="S25" s="8"/>
      <c r="T25" s="8"/>
      <c r="U25" s="6" t="s">
        <v>198</v>
      </c>
      <c r="V25" s="6"/>
      <c r="W25" s="6"/>
      <c r="X25" s="8">
        <v>7</v>
      </c>
      <c r="Y25" s="8"/>
      <c r="Z25" s="8"/>
      <c r="AA25" s="6">
        <v>6.5</v>
      </c>
      <c r="AB25" s="6"/>
      <c r="AC25" s="6"/>
      <c r="AD25" s="8">
        <v>6.5</v>
      </c>
      <c r="AE25" s="8"/>
      <c r="AF25" s="8"/>
      <c r="AG25" s="18"/>
      <c r="AH25" s="32">
        <f t="shared" si="0"/>
        <v>6.722222222222222</v>
      </c>
      <c r="AI25" s="36">
        <f t="shared" si="1"/>
        <v>6.5</v>
      </c>
      <c r="AN25" s="28">
        <f t="shared" si="2"/>
        <v>1</v>
      </c>
      <c r="AO25" s="28">
        <f t="shared" si="3"/>
        <v>1</v>
      </c>
      <c r="AP25" s="28">
        <f t="shared" si="4"/>
        <v>1</v>
      </c>
      <c r="AQ25" s="28">
        <f t="shared" si="5"/>
        <v>1</v>
      </c>
      <c r="AR25" s="28">
        <f t="shared" si="6"/>
        <v>1</v>
      </c>
      <c r="AS25" s="28">
        <f t="shared" si="7"/>
        <v>1</v>
      </c>
      <c r="AT25" s="28">
        <f t="shared" si="8"/>
        <v>0</v>
      </c>
      <c r="AU25" s="28">
        <f t="shared" si="9"/>
        <v>1</v>
      </c>
      <c r="AV25" s="28">
        <f t="shared" si="10"/>
        <v>1</v>
      </c>
      <c r="AW25" s="28">
        <f t="shared" si="11"/>
        <v>1</v>
      </c>
      <c r="AY25" s="28">
        <f t="shared" si="12"/>
        <v>1</v>
      </c>
      <c r="AZ25" s="28">
        <f t="shared" si="13"/>
        <v>1</v>
      </c>
      <c r="BA25" s="28">
        <f t="shared" si="14"/>
        <v>1</v>
      </c>
      <c r="BB25" s="28">
        <f t="shared" si="15"/>
        <v>1</v>
      </c>
      <c r="BC25" s="28">
        <f t="shared" si="16"/>
        <v>1</v>
      </c>
      <c r="BD25" s="28">
        <f t="shared" si="17"/>
        <v>1</v>
      </c>
      <c r="BE25" s="28">
        <f t="shared" si="18"/>
        <v>0</v>
      </c>
      <c r="BF25" s="28">
        <f t="shared" si="19"/>
        <v>1</v>
      </c>
      <c r="BG25" s="28">
        <f t="shared" si="20"/>
        <v>1</v>
      </c>
      <c r="BH25" s="28">
        <f t="shared" si="21"/>
        <v>1</v>
      </c>
      <c r="BJ25" s="28">
        <f t="shared" si="22"/>
        <v>9</v>
      </c>
      <c r="BK25" s="28">
        <f t="shared" si="23"/>
        <v>60.5</v>
      </c>
    </row>
    <row r="26" spans="1:63" ht="12.75">
      <c r="A26" s="9">
        <v>23</v>
      </c>
      <c r="B26" s="48" t="s">
        <v>166</v>
      </c>
      <c r="C26" s="6">
        <v>6.5</v>
      </c>
      <c r="D26" s="6"/>
      <c r="E26" s="6"/>
      <c r="F26" s="8">
        <v>6.5</v>
      </c>
      <c r="G26" s="8"/>
      <c r="H26" s="8"/>
      <c r="I26" s="6">
        <v>6.5</v>
      </c>
      <c r="J26" s="6"/>
      <c r="K26" s="6"/>
      <c r="L26" s="8">
        <v>6</v>
      </c>
      <c r="M26" s="8"/>
      <c r="N26" s="8"/>
      <c r="O26" s="6">
        <v>5.5</v>
      </c>
      <c r="P26" s="6"/>
      <c r="Q26" s="6"/>
      <c r="R26" s="8" t="s">
        <v>199</v>
      </c>
      <c r="S26" s="8"/>
      <c r="T26" s="8"/>
      <c r="U26" s="6">
        <v>7</v>
      </c>
      <c r="V26" s="6"/>
      <c r="W26" s="6"/>
      <c r="X26" s="8">
        <v>6.5</v>
      </c>
      <c r="Y26" s="8"/>
      <c r="Z26" s="8"/>
      <c r="AA26" s="6">
        <v>7</v>
      </c>
      <c r="AB26" s="6"/>
      <c r="AC26" s="6"/>
      <c r="AD26" s="8" t="s">
        <v>198</v>
      </c>
      <c r="AE26" s="8"/>
      <c r="AF26" s="8"/>
      <c r="AG26" s="18"/>
      <c r="AH26" s="32">
        <f t="shared" si="0"/>
        <v>6.4375</v>
      </c>
      <c r="AI26" s="36">
        <f t="shared" si="1"/>
        <v>3.5</v>
      </c>
      <c r="AN26" s="28">
        <f t="shared" si="2"/>
        <v>1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0</v>
      </c>
      <c r="AT26" s="28">
        <f t="shared" si="8"/>
        <v>1</v>
      </c>
      <c r="AU26" s="28">
        <f t="shared" si="9"/>
        <v>1</v>
      </c>
      <c r="AV26" s="28">
        <f t="shared" si="10"/>
        <v>1</v>
      </c>
      <c r="AW26" s="28">
        <f t="shared" si="11"/>
        <v>0</v>
      </c>
      <c r="AY26" s="28">
        <f t="shared" si="12"/>
        <v>1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0</v>
      </c>
      <c r="BE26" s="28">
        <f t="shared" si="18"/>
        <v>1</v>
      </c>
      <c r="BF26" s="28">
        <f t="shared" si="19"/>
        <v>1</v>
      </c>
      <c r="BG26" s="28">
        <f t="shared" si="20"/>
        <v>1</v>
      </c>
      <c r="BH26" s="28">
        <f t="shared" si="21"/>
        <v>0</v>
      </c>
      <c r="BJ26" s="28">
        <f t="shared" si="22"/>
        <v>8</v>
      </c>
      <c r="BK26" s="28">
        <f t="shared" si="23"/>
        <v>51.5</v>
      </c>
    </row>
    <row r="27" spans="1:63" ht="12.75">
      <c r="A27" s="82">
        <v>24</v>
      </c>
      <c r="B27" s="48" t="s">
        <v>167</v>
      </c>
      <c r="C27" s="6" t="s">
        <v>198</v>
      </c>
      <c r="D27" s="6"/>
      <c r="E27" s="6"/>
      <c r="F27" s="8">
        <v>5.5</v>
      </c>
      <c r="G27" s="8"/>
      <c r="H27" s="8"/>
      <c r="I27" s="6">
        <v>6</v>
      </c>
      <c r="J27" s="6">
        <v>1</v>
      </c>
      <c r="K27" s="6"/>
      <c r="L27" s="8">
        <v>5.5</v>
      </c>
      <c r="M27" s="8"/>
      <c r="N27" s="8"/>
      <c r="O27" s="6" t="s">
        <v>198</v>
      </c>
      <c r="P27" s="6"/>
      <c r="Q27" s="6"/>
      <c r="R27" s="8">
        <v>6.5</v>
      </c>
      <c r="S27" s="8">
        <v>1</v>
      </c>
      <c r="T27" s="8"/>
      <c r="U27" s="6">
        <v>6.5</v>
      </c>
      <c r="V27" s="6">
        <v>1</v>
      </c>
      <c r="W27" s="6"/>
      <c r="X27" s="8">
        <v>5</v>
      </c>
      <c r="Y27" s="8"/>
      <c r="Z27" s="8"/>
      <c r="AA27" s="6" t="s">
        <v>198</v>
      </c>
      <c r="AB27" s="6"/>
      <c r="AC27" s="6"/>
      <c r="AD27" s="8">
        <v>4.5</v>
      </c>
      <c r="AE27" s="8"/>
      <c r="AF27" s="8"/>
      <c r="AG27" s="18"/>
      <c r="AH27" s="32">
        <f t="shared" si="0"/>
        <v>6.071428571428571</v>
      </c>
      <c r="AI27" s="36">
        <f t="shared" si="1"/>
        <v>0.5</v>
      </c>
      <c r="AN27" s="28">
        <f t="shared" si="2"/>
        <v>0</v>
      </c>
      <c r="AO27" s="28">
        <f t="shared" si="3"/>
        <v>1</v>
      </c>
      <c r="AP27" s="28">
        <f t="shared" si="4"/>
        <v>1</v>
      </c>
      <c r="AQ27" s="28">
        <f t="shared" si="5"/>
        <v>1</v>
      </c>
      <c r="AR27" s="28">
        <f t="shared" si="6"/>
        <v>0</v>
      </c>
      <c r="AS27" s="28">
        <f t="shared" si="7"/>
        <v>1</v>
      </c>
      <c r="AT27" s="28">
        <f t="shared" si="8"/>
        <v>1</v>
      </c>
      <c r="AU27" s="28">
        <f t="shared" si="9"/>
        <v>1</v>
      </c>
      <c r="AV27" s="28">
        <f t="shared" si="10"/>
        <v>0</v>
      </c>
      <c r="AW27" s="28">
        <f t="shared" si="11"/>
        <v>1</v>
      </c>
      <c r="AY27" s="28">
        <f t="shared" si="12"/>
        <v>0</v>
      </c>
      <c r="AZ27" s="28">
        <f t="shared" si="13"/>
        <v>1</v>
      </c>
      <c r="BA27" s="28">
        <f t="shared" si="14"/>
        <v>1</v>
      </c>
      <c r="BB27" s="28">
        <f t="shared" si="15"/>
        <v>1</v>
      </c>
      <c r="BC27" s="28">
        <f t="shared" si="16"/>
        <v>0</v>
      </c>
      <c r="BD27" s="28">
        <f t="shared" si="17"/>
        <v>1</v>
      </c>
      <c r="BE27" s="28">
        <f t="shared" si="18"/>
        <v>1</v>
      </c>
      <c r="BF27" s="28">
        <f t="shared" si="19"/>
        <v>1</v>
      </c>
      <c r="BG27" s="28">
        <f t="shared" si="20"/>
        <v>0</v>
      </c>
      <c r="BH27" s="28">
        <f t="shared" si="21"/>
        <v>1</v>
      </c>
      <c r="BJ27" s="28">
        <f t="shared" si="22"/>
        <v>7</v>
      </c>
      <c r="BK27" s="28">
        <f t="shared" si="23"/>
        <v>42.5</v>
      </c>
    </row>
    <row r="28" spans="1:63" ht="12.75">
      <c r="A28" s="84">
        <v>25</v>
      </c>
      <c r="B28" s="48" t="s">
        <v>168</v>
      </c>
      <c r="C28" s="6" t="s">
        <v>198</v>
      </c>
      <c r="D28" s="6"/>
      <c r="E28" s="6"/>
      <c r="F28" s="8" t="s">
        <v>198</v>
      </c>
      <c r="G28" s="8"/>
      <c r="H28" s="8"/>
      <c r="I28" s="6" t="s">
        <v>198</v>
      </c>
      <c r="J28" s="6"/>
      <c r="K28" s="6"/>
      <c r="L28" s="8" t="s">
        <v>198</v>
      </c>
      <c r="M28" s="8"/>
      <c r="N28" s="8"/>
      <c r="O28" s="6">
        <v>5.5</v>
      </c>
      <c r="P28" s="6"/>
      <c r="Q28" s="6"/>
      <c r="R28" s="8" t="s">
        <v>199</v>
      </c>
      <c r="S28" s="8"/>
      <c r="T28" s="8"/>
      <c r="U28" s="6" t="s">
        <v>198</v>
      </c>
      <c r="V28" s="6"/>
      <c r="W28" s="6"/>
      <c r="X28" s="8" t="s">
        <v>198</v>
      </c>
      <c r="Y28" s="8"/>
      <c r="Z28" s="8"/>
      <c r="AA28" s="6">
        <v>5.5</v>
      </c>
      <c r="AB28" s="6"/>
      <c r="AC28" s="6"/>
      <c r="AD28" s="8" t="s">
        <v>198</v>
      </c>
      <c r="AE28" s="8"/>
      <c r="AF28" s="8"/>
      <c r="AG28" s="18"/>
      <c r="AH28" s="32">
        <f t="shared" si="0"/>
        <v>5.5</v>
      </c>
      <c r="AI28" s="36">
        <f t="shared" si="1"/>
        <v>-1</v>
      </c>
      <c r="AN28" s="28">
        <f t="shared" si="2"/>
        <v>0</v>
      </c>
      <c r="AO28" s="28">
        <f t="shared" si="3"/>
        <v>0</v>
      </c>
      <c r="AP28" s="28">
        <f t="shared" si="4"/>
        <v>0</v>
      </c>
      <c r="AQ28" s="28">
        <f t="shared" si="5"/>
        <v>0</v>
      </c>
      <c r="AR28" s="28">
        <f t="shared" si="6"/>
        <v>1</v>
      </c>
      <c r="AS28" s="28">
        <f t="shared" si="7"/>
        <v>0</v>
      </c>
      <c r="AT28" s="28">
        <f t="shared" si="8"/>
        <v>0</v>
      </c>
      <c r="AU28" s="28">
        <f t="shared" si="9"/>
        <v>0</v>
      </c>
      <c r="AV28" s="28">
        <f t="shared" si="10"/>
        <v>1</v>
      </c>
      <c r="AW28" s="28">
        <f t="shared" si="11"/>
        <v>0</v>
      </c>
      <c r="AY28" s="28">
        <f t="shared" si="12"/>
        <v>0</v>
      </c>
      <c r="AZ28" s="28">
        <f t="shared" si="13"/>
        <v>0</v>
      </c>
      <c r="BA28" s="28">
        <f t="shared" si="14"/>
        <v>0</v>
      </c>
      <c r="BB28" s="28">
        <f t="shared" si="15"/>
        <v>0</v>
      </c>
      <c r="BC28" s="28">
        <f t="shared" si="16"/>
        <v>1</v>
      </c>
      <c r="BD28" s="28">
        <f t="shared" si="17"/>
        <v>0</v>
      </c>
      <c r="BE28" s="28">
        <f t="shared" si="18"/>
        <v>0</v>
      </c>
      <c r="BF28" s="28">
        <f t="shared" si="19"/>
        <v>0</v>
      </c>
      <c r="BG28" s="28">
        <f t="shared" si="20"/>
        <v>1</v>
      </c>
      <c r="BH28" s="28">
        <f t="shared" si="21"/>
        <v>0</v>
      </c>
      <c r="BJ28" s="28">
        <f t="shared" si="22"/>
        <v>2</v>
      </c>
      <c r="BK28" s="28">
        <f t="shared" si="23"/>
        <v>11</v>
      </c>
    </row>
    <row r="29" spans="1:63" ht="12.75">
      <c r="A29" s="84">
        <v>26</v>
      </c>
      <c r="B29" s="48" t="s">
        <v>169</v>
      </c>
      <c r="C29" s="6">
        <v>5</v>
      </c>
      <c r="D29" s="6"/>
      <c r="E29" s="6"/>
      <c r="F29" s="8">
        <v>6.5</v>
      </c>
      <c r="G29" s="8">
        <v>1</v>
      </c>
      <c r="H29" s="8"/>
      <c r="I29" s="6" t="s">
        <v>198</v>
      </c>
      <c r="J29" s="6"/>
      <c r="K29" s="6"/>
      <c r="L29" s="8" t="s">
        <v>198</v>
      </c>
      <c r="M29" s="8"/>
      <c r="N29" s="8"/>
      <c r="O29" s="6" t="s">
        <v>198</v>
      </c>
      <c r="P29" s="6"/>
      <c r="Q29" s="6"/>
      <c r="R29" s="8">
        <v>6</v>
      </c>
      <c r="S29" s="8"/>
      <c r="T29" s="8"/>
      <c r="U29" s="6">
        <v>5.5</v>
      </c>
      <c r="V29" s="6"/>
      <c r="W29" s="6"/>
      <c r="X29" s="8">
        <v>5</v>
      </c>
      <c r="Y29" s="8"/>
      <c r="Z29" s="8"/>
      <c r="AA29" s="6">
        <v>6</v>
      </c>
      <c r="AB29" s="6"/>
      <c r="AC29" s="6"/>
      <c r="AD29" s="8" t="s">
        <v>198</v>
      </c>
      <c r="AE29" s="8"/>
      <c r="AF29" s="8"/>
      <c r="AG29" s="18"/>
      <c r="AH29" s="32">
        <f t="shared" si="0"/>
        <v>5.833333333333333</v>
      </c>
      <c r="AI29" s="36">
        <f t="shared" si="1"/>
        <v>-1</v>
      </c>
      <c r="AN29" s="28">
        <f t="shared" si="2"/>
        <v>1</v>
      </c>
      <c r="AO29" s="28">
        <f t="shared" si="3"/>
        <v>1</v>
      </c>
      <c r="AP29" s="28">
        <f t="shared" si="4"/>
        <v>0</v>
      </c>
      <c r="AQ29" s="28">
        <f t="shared" si="5"/>
        <v>0</v>
      </c>
      <c r="AR29" s="28">
        <f t="shared" si="6"/>
        <v>0</v>
      </c>
      <c r="AS29" s="28">
        <f t="shared" si="7"/>
        <v>1</v>
      </c>
      <c r="AT29" s="28">
        <f t="shared" si="8"/>
        <v>1</v>
      </c>
      <c r="AU29" s="28">
        <f t="shared" si="9"/>
        <v>1</v>
      </c>
      <c r="AV29" s="28">
        <f t="shared" si="10"/>
        <v>1</v>
      </c>
      <c r="AW29" s="28">
        <f t="shared" si="11"/>
        <v>0</v>
      </c>
      <c r="AY29" s="28">
        <f t="shared" si="12"/>
        <v>1</v>
      </c>
      <c r="AZ29" s="28">
        <f t="shared" si="13"/>
        <v>1</v>
      </c>
      <c r="BA29" s="28">
        <f t="shared" si="14"/>
        <v>0</v>
      </c>
      <c r="BB29" s="28">
        <f t="shared" si="15"/>
        <v>0</v>
      </c>
      <c r="BC29" s="28">
        <f t="shared" si="16"/>
        <v>0</v>
      </c>
      <c r="BD29" s="28">
        <f t="shared" si="17"/>
        <v>1</v>
      </c>
      <c r="BE29" s="28">
        <f t="shared" si="18"/>
        <v>1</v>
      </c>
      <c r="BF29" s="28">
        <f t="shared" si="19"/>
        <v>1</v>
      </c>
      <c r="BG29" s="28">
        <f t="shared" si="20"/>
        <v>1</v>
      </c>
      <c r="BH29" s="28">
        <f t="shared" si="21"/>
        <v>0</v>
      </c>
      <c r="BJ29" s="28">
        <f t="shared" si="22"/>
        <v>6</v>
      </c>
      <c r="BK29" s="28">
        <f t="shared" si="23"/>
        <v>35</v>
      </c>
    </row>
    <row r="30" spans="1:63" ht="12.75">
      <c r="A30" s="83">
        <v>27</v>
      </c>
      <c r="B30" s="48" t="s">
        <v>170</v>
      </c>
      <c r="C30" s="6">
        <v>6</v>
      </c>
      <c r="D30" s="6"/>
      <c r="E30" s="6"/>
      <c r="F30" s="8" t="s">
        <v>198</v>
      </c>
      <c r="G30" s="8"/>
      <c r="H30" s="8"/>
      <c r="I30" s="6">
        <v>5.5</v>
      </c>
      <c r="J30" s="6"/>
      <c r="K30" s="6"/>
      <c r="L30" s="8">
        <v>5.5</v>
      </c>
      <c r="M30" s="8"/>
      <c r="N30" s="8"/>
      <c r="O30" s="6">
        <v>6.5</v>
      </c>
      <c r="P30" s="6"/>
      <c r="Q30" s="6"/>
      <c r="R30" s="8" t="s">
        <v>199</v>
      </c>
      <c r="S30" s="8"/>
      <c r="T30" s="8"/>
      <c r="U30" s="6">
        <v>7</v>
      </c>
      <c r="V30" s="6">
        <v>1</v>
      </c>
      <c r="W30" s="6"/>
      <c r="X30" s="8" t="s">
        <v>198</v>
      </c>
      <c r="Y30" s="8"/>
      <c r="Z30" s="8"/>
      <c r="AA30" s="6" t="s">
        <v>198</v>
      </c>
      <c r="AB30" s="6"/>
      <c r="AC30" s="6"/>
      <c r="AD30" s="8" t="s">
        <v>198</v>
      </c>
      <c r="AE30" s="8"/>
      <c r="AF30" s="8"/>
      <c r="AG30" s="18"/>
      <c r="AH30" s="32">
        <f t="shared" si="0"/>
        <v>6.3</v>
      </c>
      <c r="AI30" s="36">
        <f t="shared" si="1"/>
        <v>1.5</v>
      </c>
      <c r="AN30" s="28">
        <f t="shared" si="2"/>
        <v>1</v>
      </c>
      <c r="AO30" s="28">
        <f t="shared" si="3"/>
        <v>0</v>
      </c>
      <c r="AP30" s="28">
        <f t="shared" si="4"/>
        <v>1</v>
      </c>
      <c r="AQ30" s="28">
        <f t="shared" si="5"/>
        <v>1</v>
      </c>
      <c r="AR30" s="28">
        <f t="shared" si="6"/>
        <v>1</v>
      </c>
      <c r="AS30" s="28">
        <f t="shared" si="7"/>
        <v>0</v>
      </c>
      <c r="AT30" s="28">
        <f t="shared" si="8"/>
        <v>1</v>
      </c>
      <c r="AU30" s="28">
        <f t="shared" si="9"/>
        <v>0</v>
      </c>
      <c r="AV30" s="28">
        <f t="shared" si="10"/>
        <v>0</v>
      </c>
      <c r="AW30" s="28">
        <f t="shared" si="11"/>
        <v>0</v>
      </c>
      <c r="AY30" s="28">
        <f t="shared" si="12"/>
        <v>1</v>
      </c>
      <c r="AZ30" s="28">
        <f t="shared" si="13"/>
        <v>0</v>
      </c>
      <c r="BA30" s="28">
        <f t="shared" si="14"/>
        <v>1</v>
      </c>
      <c r="BB30" s="28">
        <f t="shared" si="15"/>
        <v>1</v>
      </c>
      <c r="BC30" s="28">
        <f t="shared" si="16"/>
        <v>1</v>
      </c>
      <c r="BD30" s="28">
        <f t="shared" si="17"/>
        <v>0</v>
      </c>
      <c r="BE30" s="28">
        <f t="shared" si="18"/>
        <v>1</v>
      </c>
      <c r="BF30" s="28">
        <f t="shared" si="19"/>
        <v>0</v>
      </c>
      <c r="BG30" s="28">
        <f t="shared" si="20"/>
        <v>0</v>
      </c>
      <c r="BH30" s="28">
        <f t="shared" si="21"/>
        <v>0</v>
      </c>
      <c r="BJ30" s="28">
        <f t="shared" si="22"/>
        <v>5</v>
      </c>
      <c r="BK30" s="28">
        <f t="shared" si="23"/>
        <v>31.5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18"/>
    </row>
    <row r="34" ht="12.75">
      <c r="B34" s="10">
        <f aca="true" t="shared" si="24" ref="B34:B43">N89</f>
        <v>68</v>
      </c>
    </row>
    <row r="35" ht="12.75">
      <c r="B35" s="10">
        <f t="shared" si="24"/>
        <v>65</v>
      </c>
    </row>
    <row r="36" ht="12.75">
      <c r="B36" s="10">
        <f t="shared" si="24"/>
        <v>65.5</v>
      </c>
    </row>
    <row r="37" ht="12.75">
      <c r="B37" s="10">
        <f t="shared" si="24"/>
        <v>64.5</v>
      </c>
    </row>
    <row r="38" ht="12.75">
      <c r="B38" s="10">
        <f t="shared" si="24"/>
        <v>63</v>
      </c>
    </row>
    <row r="39" ht="12.75">
      <c r="B39" s="10">
        <f t="shared" si="24"/>
        <v>73</v>
      </c>
    </row>
    <row r="40" ht="12.75">
      <c r="B40" s="10">
        <f t="shared" si="24"/>
        <v>66</v>
      </c>
    </row>
    <row r="41" ht="12.75">
      <c r="B41" s="10">
        <f t="shared" si="24"/>
        <v>65.5</v>
      </c>
    </row>
    <row r="42" ht="12.75">
      <c r="B42" s="10">
        <f t="shared" si="24"/>
        <v>63</v>
      </c>
    </row>
    <row r="43" ht="12.75">
      <c r="B43" s="10">
        <f t="shared" si="24"/>
        <v>69.5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5.5</v>
      </c>
      <c r="B50" s="6">
        <f>A50</f>
        <v>5.5</v>
      </c>
      <c r="C50" s="6">
        <f>IF(B50="sv",B51,B50)</f>
        <v>5.5</v>
      </c>
      <c r="D50" s="130">
        <f>C50</f>
        <v>5.5</v>
      </c>
      <c r="E50" s="130"/>
      <c r="H50" s="6">
        <f>IF(H66="sv",H67,H66)</f>
        <v>5</v>
      </c>
      <c r="I50" s="6">
        <f>H50</f>
        <v>5</v>
      </c>
      <c r="J50" s="6">
        <f>IF(I50="sv",I51,I50)</f>
        <v>5</v>
      </c>
      <c r="K50" s="130">
        <f>J50</f>
        <v>5</v>
      </c>
      <c r="L50" s="130"/>
      <c r="O50" s="6">
        <f>IF(O66="sv",O67,O66)</f>
        <v>3.5</v>
      </c>
      <c r="P50" s="6">
        <f>O50</f>
        <v>3.5</v>
      </c>
      <c r="Q50" s="6">
        <f>IF(P50="sv",P51,P50)</f>
        <v>3.5</v>
      </c>
      <c r="R50" s="130">
        <f>Q50</f>
        <v>3.5</v>
      </c>
      <c r="S50" s="130"/>
      <c r="V50" s="6">
        <f>IF(V66="sv",V67,V66)</f>
        <v>5.5</v>
      </c>
      <c r="W50" s="6">
        <f>V50</f>
        <v>5.5</v>
      </c>
      <c r="X50" s="6">
        <f>IF(W50="sv",W51,W50)</f>
        <v>5.5</v>
      </c>
      <c r="Y50" s="130">
        <f>X50</f>
        <v>5.5</v>
      </c>
      <c r="Z50" s="130"/>
      <c r="AC50" s="6">
        <f>IF(AC66="sv",AC67,AC66)</f>
        <v>5.5</v>
      </c>
      <c r="AD50" s="6">
        <f>AC50</f>
        <v>5.5</v>
      </c>
      <c r="AE50" s="6">
        <f>IF(AD50="sv",AD51,AD50)</f>
        <v>5.5</v>
      </c>
      <c r="AF50" s="130">
        <f>AE50</f>
        <v>5.5</v>
      </c>
      <c r="AG50" s="130"/>
      <c r="AJ50" s="6">
        <f>IF(AJ66="sv",AJ67,AJ66)</f>
        <v>7</v>
      </c>
      <c r="AK50" s="6">
        <f>AJ50</f>
        <v>7</v>
      </c>
      <c r="AL50" s="6">
        <f>IF(AK50="sv",AK51,AK50)</f>
        <v>7</v>
      </c>
      <c r="AM50" s="130">
        <f>AL50</f>
        <v>7</v>
      </c>
      <c r="AN50" s="130"/>
      <c r="AQ50" s="6">
        <f>IF(AQ66="sv",AQ67,AQ66)</f>
        <v>9</v>
      </c>
      <c r="AR50" s="6">
        <f>AQ50</f>
        <v>9</v>
      </c>
      <c r="AS50" s="6">
        <f>IF(AR50="sv",AR51,AR50)</f>
        <v>9</v>
      </c>
      <c r="AT50" s="130">
        <f>AS50</f>
        <v>9</v>
      </c>
      <c r="AU50" s="130"/>
      <c r="AX50" s="6">
        <f>IF(AX66="sv",AX67,AX66)</f>
        <v>4.5</v>
      </c>
      <c r="AY50" s="6">
        <f>AX50</f>
        <v>4.5</v>
      </c>
      <c r="AZ50" s="6">
        <f>IF(AY50="sv",AY51,AY50)</f>
        <v>4.5</v>
      </c>
      <c r="BA50" s="130">
        <f>AZ50</f>
        <v>4.5</v>
      </c>
      <c r="BB50" s="130"/>
      <c r="BE50" s="6">
        <f>IF(BE66="sv",BE67,BE66)</f>
        <v>5</v>
      </c>
      <c r="BF50" s="6">
        <f>BE50</f>
        <v>5</v>
      </c>
      <c r="BG50" s="6">
        <f>IF(BF50="sv",BF51,BF50)</f>
        <v>5</v>
      </c>
      <c r="BH50" s="130">
        <f>BG50</f>
        <v>5</v>
      </c>
      <c r="BI50" s="130"/>
      <c r="BL50" s="6">
        <f>IF(BL66="sv",BL67,BL66)</f>
        <v>5.5</v>
      </c>
      <c r="BM50" s="6">
        <f>BL50</f>
        <v>5.5</v>
      </c>
      <c r="BN50" s="6">
        <f>IF(BM50="sv",BM51,BM50)</f>
        <v>5.5</v>
      </c>
      <c r="BO50" s="130">
        <f>BN50</f>
        <v>5.5</v>
      </c>
      <c r="BP50" s="130"/>
    </row>
    <row r="51" spans="1:68" ht="12.75">
      <c r="A51" s="6" t="str">
        <f>IF(A66="sv",A66,A67)</f>
        <v>SV</v>
      </c>
      <c r="B51" s="6">
        <f>IF(A51="sv",A52,A51)</f>
        <v>2.5</v>
      </c>
      <c r="C51" s="6">
        <f>IF(B50="sv",B50,B51)</f>
        <v>2.5</v>
      </c>
      <c r="D51" s="130">
        <f>IF(C51="sv",C52,C51)</f>
        <v>2.5</v>
      </c>
      <c r="E51" s="130"/>
      <c r="H51" s="6">
        <f>IF(H66="sv",H66,H67)</f>
        <v>5</v>
      </c>
      <c r="I51" s="6">
        <f>IF(H51="sv",H52,H51)</f>
        <v>5</v>
      </c>
      <c r="J51" s="6">
        <f>IF(I50="sv",I50,I51)</f>
        <v>5</v>
      </c>
      <c r="K51" s="130">
        <f>IF(J51="sv",J52,J51)</f>
        <v>5</v>
      </c>
      <c r="L51" s="130"/>
      <c r="O51" s="6" t="str">
        <f>IF(O66="sv",O66,O67)</f>
        <v>SV</v>
      </c>
      <c r="P51" s="6">
        <f>IF(O51="sv",O52,O51)</f>
        <v>4.5</v>
      </c>
      <c r="Q51" s="6">
        <f>IF(P50="sv",P50,P51)</f>
        <v>4.5</v>
      </c>
      <c r="R51" s="130">
        <f>IF(Q51="sv",Q52,Q51)</f>
        <v>4.5</v>
      </c>
      <c r="S51" s="130"/>
      <c r="V51" s="6" t="str">
        <f>IF(V66="sv",V66,V67)</f>
        <v>SV</v>
      </c>
      <c r="W51" s="6">
        <f>IF(V51="sv",V52,V51)</f>
        <v>6</v>
      </c>
      <c r="X51" s="6">
        <f>IF(W50="sv",W50,W51)</f>
        <v>6</v>
      </c>
      <c r="Y51" s="130">
        <f>IF(X51="sv",X52,X51)</f>
        <v>6</v>
      </c>
      <c r="Z51" s="130"/>
      <c r="AC51" s="6" t="str">
        <f>IF(AC66="sv",AC66,AC67)</f>
        <v>SV</v>
      </c>
      <c r="AD51" s="6">
        <f>IF(AC51="sv",AC52,AC51)</f>
        <v>6.5</v>
      </c>
      <c r="AE51" s="6">
        <f>IF(AD50="sv",AD50,AD51)</f>
        <v>6.5</v>
      </c>
      <c r="AF51" s="130">
        <f>IF(AE51="sv",AE52,AE51)</f>
        <v>6.5</v>
      </c>
      <c r="AG51" s="130"/>
      <c r="AJ51" s="6">
        <f>IF(AJ66="sv",AJ66,AJ67)</f>
        <v>4</v>
      </c>
      <c r="AK51" s="6">
        <f>IF(AJ51="sv",AJ52,AJ51)</f>
        <v>4</v>
      </c>
      <c r="AL51" s="6">
        <f>IF(AK50="sv",AK50,AK51)</f>
        <v>4</v>
      </c>
      <c r="AM51" s="130">
        <f>IF(AL51="sv",AL52,AL51)</f>
        <v>4</v>
      </c>
      <c r="AN51" s="130"/>
      <c r="AQ51" s="6" t="str">
        <f>IF(AQ66="sv",AQ66,AQ67)</f>
        <v>SV</v>
      </c>
      <c r="AR51" s="6">
        <f>IF(AQ51="sv",AQ52,AQ51)</f>
        <v>6</v>
      </c>
      <c r="AS51" s="6">
        <f>IF(AR50="sv",AR50,AR51)</f>
        <v>6</v>
      </c>
      <c r="AT51" s="130">
        <f>IF(AS51="sv",AS52,AS51)</f>
        <v>6</v>
      </c>
      <c r="AU51" s="130"/>
      <c r="AX51" s="6" t="str">
        <f>IF(AX66="sv",AX66,AX67)</f>
        <v>SV</v>
      </c>
      <c r="AY51" s="6">
        <f>IF(AX51="sv",AX52,AX51)</f>
        <v>5</v>
      </c>
      <c r="AZ51" s="6">
        <f>IF(AY50="sv",AY50,AY51)</f>
        <v>5</v>
      </c>
      <c r="BA51" s="130">
        <f>IF(AZ51="sv",AZ52,AZ51)</f>
        <v>5</v>
      </c>
      <c r="BB51" s="130"/>
      <c r="BE51" s="6" t="str">
        <f>IF(BE66="sv",BE66,BE67)</f>
        <v>SV</v>
      </c>
      <c r="BF51" s="6">
        <f>IF(BE51="sv",BE52,BE51)</f>
        <v>3.5</v>
      </c>
      <c r="BG51" s="6">
        <f>IF(BF50="sv",BF50,BF51)</f>
        <v>3.5</v>
      </c>
      <c r="BH51" s="130">
        <f>IF(BG51="sv",BG52,BG51)</f>
        <v>3.5</v>
      </c>
      <c r="BI51" s="130"/>
      <c r="BL51" s="6" t="str">
        <f>IF(BL66="sv",BL66,BL67)</f>
        <v>SV</v>
      </c>
      <c r="BM51" s="6">
        <f>IF(BL51="sv",BL52,BL51)</f>
        <v>4.5</v>
      </c>
      <c r="BN51" s="6">
        <f>IF(BM50="sv",BM50,BM51)</f>
        <v>4.5</v>
      </c>
      <c r="BO51" s="130">
        <f>IF(BN51="sv",BN52,BN51)</f>
        <v>4.5</v>
      </c>
      <c r="BP51" s="130"/>
    </row>
    <row r="52" spans="1:68" ht="12.75">
      <c r="A52" s="6">
        <f>IF(A68="sv",A69,A68)</f>
        <v>2.5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>
        <f>IF(H68="sv",H69,H68)</f>
        <v>6</v>
      </c>
      <c r="I52" s="6">
        <f>IF(H51="sv",H51,H52)</f>
        <v>6</v>
      </c>
      <c r="J52" s="6">
        <f>IF(I52="sv",I53,I52)</f>
        <v>6</v>
      </c>
      <c r="K52" s="130">
        <f>IF(J51="sv",J51,J52)</f>
        <v>6</v>
      </c>
      <c r="L52" s="130"/>
      <c r="O52" s="6">
        <f>IF(O68="sv",O69,O68)</f>
        <v>4.5</v>
      </c>
      <c r="P52" s="6" t="str">
        <f>IF(O51="sv",O51,O52)</f>
        <v>SV</v>
      </c>
      <c r="Q52" s="6" t="str">
        <f>IF(P52="sv",P53,P52)</f>
        <v>SV</v>
      </c>
      <c r="R52" s="130" t="str">
        <f>IF(Q51="sv",Q51,Q52)</f>
        <v>SV</v>
      </c>
      <c r="S52" s="130"/>
      <c r="V52" s="6">
        <f>IF(V68="sv",V69,V68)</f>
        <v>6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>
        <f>IF(AC68="sv",AC69,AC68)</f>
        <v>6.5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>
        <f>IF(AJ68="sv",AJ69,AJ68)</f>
        <v>3.5</v>
      </c>
      <c r="AK52" s="6">
        <f>IF(AJ51="sv",AJ51,AJ52)</f>
        <v>3.5</v>
      </c>
      <c r="AL52" s="6">
        <f>IF(AK52="sv",AK53,AK52)</f>
        <v>3.5</v>
      </c>
      <c r="AM52" s="130">
        <f>IF(AL51="sv",AL51,AL52)</f>
        <v>3.5</v>
      </c>
      <c r="AN52" s="130"/>
      <c r="AQ52" s="6">
        <f>IF(AQ68="sv",AQ69,AQ68)</f>
        <v>6</v>
      </c>
      <c r="AR52" s="6" t="str">
        <f>IF(AQ51="sv",AQ51,AQ52)</f>
        <v>SV</v>
      </c>
      <c r="AS52" s="6" t="str">
        <f>IF(AR52="sv",AR53,AR52)</f>
        <v>SV</v>
      </c>
      <c r="AT52" s="130" t="str">
        <f>IF(AS51="sv",AS51,AS52)</f>
        <v>SV</v>
      </c>
      <c r="AU52" s="130"/>
      <c r="AX52" s="6">
        <f>IF(AX68="sv",AX69,AX68)</f>
        <v>5</v>
      </c>
      <c r="AY52" s="6" t="str">
        <f>IF(AX51="sv",AX51,AX52)</f>
        <v>SV</v>
      </c>
      <c r="AZ52" s="6" t="str">
        <f>IF(AY52="sv",AY53,AY52)</f>
        <v>SV</v>
      </c>
      <c r="BA52" s="130" t="str">
        <f>IF(AZ51="sv",AZ51,AZ52)</f>
        <v>SV</v>
      </c>
      <c r="BB52" s="130"/>
      <c r="BE52" s="6">
        <f>IF(BE68="sv",BE69,BE68)</f>
        <v>3.5</v>
      </c>
      <c r="BF52" s="6" t="str">
        <f>IF(BE51="sv",BE51,BE52)</f>
        <v>SV</v>
      </c>
      <c r="BG52" s="6" t="str">
        <f>IF(BF52="sv",BF53,BF52)</f>
        <v>SV</v>
      </c>
      <c r="BH52" s="130" t="str">
        <f>IF(BG51="sv",BG51,BG52)</f>
        <v>SV</v>
      </c>
      <c r="BI52" s="130"/>
      <c r="BL52" s="6">
        <f>IF(BL68="sv",BL69,BL68)</f>
        <v>4.5</v>
      </c>
      <c r="BM52" s="6" t="str">
        <f>IF(BL51="sv",BL51,BL52)</f>
        <v>SV</v>
      </c>
      <c r="BN52" s="6" t="str">
        <f>IF(BM52="sv",BM53,BM52)</f>
        <v>SV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 t="str">
        <f>IF(AJ68="sv",AJ68,AJ69)</f>
        <v>SV</v>
      </c>
      <c r="AK53" s="6" t="str">
        <f>AJ53</f>
        <v>SV</v>
      </c>
      <c r="AL53" s="6" t="str">
        <f>IF(AK52="sv",AK52,AK53)</f>
        <v>SV</v>
      </c>
      <c r="AM53" s="130" t="str">
        <f>AL53</f>
        <v>SV</v>
      </c>
      <c r="AN53" s="130"/>
      <c r="AQ53" s="6" t="str">
        <f>IF(AQ68="sv",AQ68,AQ69)</f>
        <v>SV</v>
      </c>
      <c r="AR53" s="6" t="str">
        <f>AQ53</f>
        <v>SV</v>
      </c>
      <c r="AS53" s="6" t="str">
        <f>IF(AR52="sv",AR52,AR53)</f>
        <v>SV</v>
      </c>
      <c r="AT53" s="130" t="str">
        <f>AS53</f>
        <v>SV</v>
      </c>
      <c r="AU53" s="130"/>
      <c r="AX53" s="6" t="str">
        <f>IF(AX68="sv",AX68,AX69)</f>
        <v>SV</v>
      </c>
      <c r="AY53" s="6" t="str">
        <f>AX53</f>
        <v>SV</v>
      </c>
      <c r="AZ53" s="6" t="str">
        <f>IF(AY52="sv",AY52,AY53)</f>
        <v>SV</v>
      </c>
      <c r="BA53" s="130" t="str">
        <f>AZ53</f>
        <v>SV</v>
      </c>
      <c r="BB53" s="130"/>
      <c r="BE53" s="6" t="str">
        <f>IF(BE68="sv",BE68,BE69)</f>
        <v>SV</v>
      </c>
      <c r="BF53" s="6" t="str">
        <f>BE53</f>
        <v>SV</v>
      </c>
      <c r="BG53" s="6" t="str">
        <f>IF(BF52="sv",BF52,BF53)</f>
        <v>SV</v>
      </c>
      <c r="BH53" s="130" t="str">
        <f>BG53</f>
        <v>SV</v>
      </c>
      <c r="BI53" s="130"/>
      <c r="BL53" s="6" t="str">
        <f>IF(BL68="sv",BL68,BL69)</f>
        <v>SV</v>
      </c>
      <c r="BM53" s="6" t="str">
        <f>BL53</f>
        <v>SV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6.5</v>
      </c>
      <c r="B54" s="6">
        <f>A54</f>
        <v>6.5</v>
      </c>
      <c r="C54" s="6">
        <f>IF(B54="sv",B55,B54)</f>
        <v>6.5</v>
      </c>
      <c r="D54" s="129">
        <f>C54</f>
        <v>6.5</v>
      </c>
      <c r="E54" s="129"/>
      <c r="H54" s="6">
        <f>IF(H70="sv",H71,H70)</f>
        <v>7.5</v>
      </c>
      <c r="I54" s="6">
        <f>H54</f>
        <v>7.5</v>
      </c>
      <c r="J54" s="6">
        <f>IF(I54="sv",I55,I54)</f>
        <v>7.5</v>
      </c>
      <c r="K54" s="129">
        <f>J54</f>
        <v>7.5</v>
      </c>
      <c r="L54" s="129"/>
      <c r="O54" s="6">
        <f>IF(O70="sv",O71,O70)</f>
        <v>6</v>
      </c>
      <c r="P54" s="6">
        <f>O54</f>
        <v>6</v>
      </c>
      <c r="Q54" s="6">
        <f>IF(P54="sv",P55,P54)</f>
        <v>6</v>
      </c>
      <c r="R54" s="129">
        <f>Q54</f>
        <v>6</v>
      </c>
      <c r="S54" s="129"/>
      <c r="V54" s="6" t="str">
        <f>IF(V70="sv",V71,V70)</f>
        <v>SV</v>
      </c>
      <c r="W54" s="6" t="str">
        <f>V54</f>
        <v>SV</v>
      </c>
      <c r="X54" s="6">
        <f>IF(W54="sv",W55,W54)</f>
        <v>6</v>
      </c>
      <c r="Y54" s="129">
        <f>X54</f>
        <v>6</v>
      </c>
      <c r="Z54" s="129"/>
      <c r="AC54" s="6">
        <f>IF(AC70="sv",AC71,AC70)</f>
        <v>6.5</v>
      </c>
      <c r="AD54" s="6">
        <f>AC54</f>
        <v>6.5</v>
      </c>
      <c r="AE54" s="6">
        <f>IF(AD54="sv",AD55,AD54)</f>
        <v>6.5</v>
      </c>
      <c r="AF54" s="129">
        <f>AE54</f>
        <v>6.5</v>
      </c>
      <c r="AG54" s="129"/>
      <c r="AJ54" s="6">
        <f>IF(AJ70="sv",AJ71,AJ70)</f>
        <v>7</v>
      </c>
      <c r="AK54" s="6">
        <f>AJ54</f>
        <v>7</v>
      </c>
      <c r="AL54" s="6">
        <f>IF(AK54="sv",AK55,AK54)</f>
        <v>7</v>
      </c>
      <c r="AM54" s="129">
        <f>AL54</f>
        <v>7</v>
      </c>
      <c r="AN54" s="129"/>
      <c r="AQ54" s="6">
        <f>IF(AQ70="sv",AQ71,AQ70)</f>
        <v>6</v>
      </c>
      <c r="AR54" s="6">
        <f>AQ54</f>
        <v>6</v>
      </c>
      <c r="AS54" s="6">
        <f>IF(AR54="sv",AR55,AR54)</f>
        <v>6</v>
      </c>
      <c r="AT54" s="129">
        <f>AS54</f>
        <v>6</v>
      </c>
      <c r="AU54" s="129"/>
      <c r="AX54" s="6">
        <f>IF(AX70="sv",AX71,AX70)</f>
        <v>6</v>
      </c>
      <c r="AY54" s="6">
        <f>AX54</f>
        <v>6</v>
      </c>
      <c r="AZ54" s="6">
        <f>IF(AY54="sv",AY55,AY54)</f>
        <v>6</v>
      </c>
      <c r="BA54" s="129">
        <f>AZ54</f>
        <v>6</v>
      </c>
      <c r="BB54" s="129"/>
      <c r="BE54" s="6">
        <f>IF(BE70="sv",BE71,BE70)</f>
        <v>6</v>
      </c>
      <c r="BF54" s="6">
        <f>BE54</f>
        <v>6</v>
      </c>
      <c r="BG54" s="6">
        <f>IF(BF54="sv",BF55,BF54)</f>
        <v>6</v>
      </c>
      <c r="BH54" s="129">
        <f>BG54</f>
        <v>6</v>
      </c>
      <c r="BI54" s="129"/>
      <c r="BL54" s="6">
        <f>IF(BL70="sv",BL71,BL70)</f>
        <v>6.5</v>
      </c>
      <c r="BM54" s="6">
        <f>BL54</f>
        <v>6.5</v>
      </c>
      <c r="BN54" s="6">
        <f>IF(BM54="sv",BM55,BM54)</f>
        <v>6.5</v>
      </c>
      <c r="BO54" s="129">
        <f>BN54</f>
        <v>6.5</v>
      </c>
      <c r="BP54" s="129"/>
    </row>
    <row r="55" spans="1:68" ht="12.75">
      <c r="A55" s="6" t="str">
        <f>IF(A70="sv",A70,A71)</f>
        <v>SV</v>
      </c>
      <c r="B55" s="6">
        <f>IF(A55="sv",A56,A55)</f>
        <v>6.5</v>
      </c>
      <c r="C55" s="6">
        <f>IF(B54="sv",B54,B55)</f>
        <v>6.5</v>
      </c>
      <c r="D55" s="129">
        <f>IF(C55="sv",C56,C55)</f>
        <v>6.5</v>
      </c>
      <c r="E55" s="129"/>
      <c r="H55" s="6" t="str">
        <f>IF(H70="sv",H70,H71)</f>
        <v>SV</v>
      </c>
      <c r="I55" s="6">
        <f>IF(H55="sv",H56,H55)</f>
        <v>5.5</v>
      </c>
      <c r="J55" s="6">
        <f>IF(I54="sv",I54,I55)</f>
        <v>5.5</v>
      </c>
      <c r="K55" s="129">
        <f>IF(J55="sv",J56,J55)</f>
        <v>5.5</v>
      </c>
      <c r="L55" s="129"/>
      <c r="O55" s="6" t="str">
        <f>IF(O70="sv",O70,O71)</f>
        <v>SV</v>
      </c>
      <c r="P55" s="6">
        <f>IF(O55="sv",O56,O55)</f>
        <v>5.5</v>
      </c>
      <c r="Q55" s="6">
        <f>IF(P54="sv",P54,P55)</f>
        <v>5.5</v>
      </c>
      <c r="R55" s="129">
        <f>IF(Q55="sv",Q56,Q55)</f>
        <v>5.5</v>
      </c>
      <c r="S55" s="129"/>
      <c r="V55" s="6" t="str">
        <f>IF(V70="sv",V70,V71)</f>
        <v>SV</v>
      </c>
      <c r="W55" s="6">
        <f>IF(V55="sv",V56,V55)</f>
        <v>6</v>
      </c>
      <c r="X55" s="6" t="str">
        <f>IF(W54="sv",W54,W55)</f>
        <v>SV</v>
      </c>
      <c r="Y55" s="129">
        <f>IF(X55="sv",X56,X55)</f>
        <v>6</v>
      </c>
      <c r="Z55" s="129"/>
      <c r="AC55" s="6" t="str">
        <f>IF(AC70="sv",AC70,AC71)</f>
        <v>SV</v>
      </c>
      <c r="AD55" s="6">
        <f>IF(AC55="sv",AC56,AC55)</f>
        <v>6.5</v>
      </c>
      <c r="AE55" s="6">
        <f>IF(AD54="sv",AD54,AD55)</f>
        <v>6.5</v>
      </c>
      <c r="AF55" s="129">
        <f>IF(AE55="sv",AE56,AE55)</f>
        <v>6.5</v>
      </c>
      <c r="AG55" s="129"/>
      <c r="AJ55" s="6" t="str">
        <f>IF(AJ70="sv",AJ70,AJ71)</f>
        <v>SV</v>
      </c>
      <c r="AK55" s="6">
        <f>IF(AJ55="sv",AJ56,AJ55)</f>
        <v>6</v>
      </c>
      <c r="AL55" s="6">
        <f>IF(AK54="sv",AK54,AK55)</f>
        <v>6</v>
      </c>
      <c r="AM55" s="129">
        <f>IF(AL55="sv",AL56,AL55)</f>
        <v>6</v>
      </c>
      <c r="AN55" s="129"/>
      <c r="AQ55" s="6">
        <f>IF(AQ70="sv",AQ70,AQ71)</f>
        <v>5.5</v>
      </c>
      <c r="AR55" s="6">
        <f>IF(AQ55="sv",AQ56,AQ55)</f>
        <v>5.5</v>
      </c>
      <c r="AS55" s="6">
        <f>IF(AR54="sv",AR54,AR55)</f>
        <v>5.5</v>
      </c>
      <c r="AT55" s="129">
        <f>IF(AS55="sv",AS56,AS55)</f>
        <v>5.5</v>
      </c>
      <c r="AU55" s="129"/>
      <c r="AX55" s="6">
        <f>IF(AX70="sv",AX70,AX71)</f>
        <v>6</v>
      </c>
      <c r="AY55" s="6">
        <f>IF(AX55="sv",AX56,AX55)</f>
        <v>6</v>
      </c>
      <c r="AZ55" s="6">
        <f>IF(AY54="sv",AY54,AY55)</f>
        <v>6</v>
      </c>
      <c r="BA55" s="129">
        <f>IF(AZ55="sv",AZ56,AZ55)</f>
        <v>6</v>
      </c>
      <c r="BB55" s="129"/>
      <c r="BE55" s="6">
        <f>IF(BE70="sv",BE70,BE71)</f>
        <v>5</v>
      </c>
      <c r="BF55" s="6">
        <f>IF(BE55="sv",BE56,BE55)</f>
        <v>5</v>
      </c>
      <c r="BG55" s="6">
        <f>IF(BF54="sv",BF54,BF55)</f>
        <v>5</v>
      </c>
      <c r="BH55" s="129">
        <f>IF(BG55="sv",BG56,BG55)</f>
        <v>5</v>
      </c>
      <c r="BI55" s="129"/>
      <c r="BL55" s="6" t="str">
        <f>IF(BL70="sv",BL70,BL71)</f>
        <v>SV</v>
      </c>
      <c r="BM55" s="6">
        <f>IF(BL55="sv",BL56,BL55)</f>
        <v>6</v>
      </c>
      <c r="BN55" s="6">
        <f>IF(BM54="sv",BM54,BM55)</f>
        <v>6</v>
      </c>
      <c r="BO55" s="129">
        <f>IF(BN55="sv",BN56,BN55)</f>
        <v>6</v>
      </c>
      <c r="BP55" s="129"/>
    </row>
    <row r="56" spans="1:68" ht="12.75">
      <c r="A56" s="6">
        <f>IF(A72="sv",A73,A72)</f>
        <v>6.5</v>
      </c>
      <c r="B56" s="6" t="str">
        <f>IF(A55="sv",A55,A56)</f>
        <v>SV</v>
      </c>
      <c r="C56" s="6">
        <f>IF(B56="sv",B57,B56)</f>
        <v>5.5</v>
      </c>
      <c r="D56" s="129">
        <f>IF(C55="sv",C55,C56)</f>
        <v>5.5</v>
      </c>
      <c r="E56" s="129"/>
      <c r="H56" s="6">
        <f>IF(H72="sv",H73,H72)</f>
        <v>5.5</v>
      </c>
      <c r="I56" s="6" t="str">
        <f>IF(H55="sv",H55,H56)</f>
        <v>SV</v>
      </c>
      <c r="J56" s="6">
        <f>IF(I56="sv",I57,I56)</f>
        <v>5</v>
      </c>
      <c r="K56" s="129">
        <f>IF(J55="sv",J55,J56)</f>
        <v>5</v>
      </c>
      <c r="L56" s="129"/>
      <c r="O56" s="6">
        <f>IF(O72="sv",O73,O72)</f>
        <v>5.5</v>
      </c>
      <c r="P56" s="6" t="str">
        <f>IF(O55="sv",O55,O56)</f>
        <v>SV</v>
      </c>
      <c r="Q56" s="6">
        <f>IF(P56="sv",P57,P56)</f>
        <v>5.5</v>
      </c>
      <c r="R56" s="129">
        <f>IF(Q55="sv",Q55,Q56)</f>
        <v>5.5</v>
      </c>
      <c r="S56" s="129"/>
      <c r="V56" s="6">
        <f>IF(V72="sv",V73,V72)</f>
        <v>6</v>
      </c>
      <c r="W56" s="6" t="str">
        <f>IF(V55="sv",V55,V56)</f>
        <v>SV</v>
      </c>
      <c r="X56" s="6">
        <f>IF(W56="sv",W57,W56)</f>
        <v>6</v>
      </c>
      <c r="Y56" s="129" t="str">
        <f>IF(X55="sv",X55,X56)</f>
        <v>SV</v>
      </c>
      <c r="Z56" s="129"/>
      <c r="AC56" s="6">
        <f>IF(AC72="sv",AC73,AC72)</f>
        <v>6.5</v>
      </c>
      <c r="AD56" s="6" t="str">
        <f>IF(AC55="sv",AC55,AC56)</f>
        <v>SV</v>
      </c>
      <c r="AE56" s="6" t="str">
        <f>IF(AD56="sv",AD57,AD56)</f>
        <v>SV</v>
      </c>
      <c r="AF56" s="129" t="str">
        <f>IF(AE55="sv",AE55,AE56)</f>
        <v>SV</v>
      </c>
      <c r="AG56" s="129"/>
      <c r="AJ56" s="6">
        <f>IF(AJ72="sv",AJ73,AJ72)</f>
        <v>6</v>
      </c>
      <c r="AK56" s="6" t="str">
        <f>IF(AJ55="sv",AJ55,AJ56)</f>
        <v>SV</v>
      </c>
      <c r="AL56" s="6">
        <f>IF(AK56="sv",AK57,AK56)</f>
        <v>6</v>
      </c>
      <c r="AM56" s="129">
        <f>IF(AL55="sv",AL55,AL56)</f>
        <v>6</v>
      </c>
      <c r="AN56" s="129"/>
      <c r="AQ56" s="6">
        <f>IF(AQ72="sv",AQ73,AQ72)</f>
        <v>6</v>
      </c>
      <c r="AR56" s="6">
        <f>IF(AQ55="sv",AQ55,AQ56)</f>
        <v>6</v>
      </c>
      <c r="AS56" s="6">
        <f>IF(AR56="sv",AR57,AR56)</f>
        <v>6</v>
      </c>
      <c r="AT56" s="129">
        <f>IF(AS55="sv",AS55,AS56)</f>
        <v>6</v>
      </c>
      <c r="AU56" s="129"/>
      <c r="AX56" s="6">
        <f>IF(AX72="sv",AX73,AX72)</f>
        <v>6</v>
      </c>
      <c r="AY56" s="6">
        <f>IF(AX55="sv",AX55,AX56)</f>
        <v>6</v>
      </c>
      <c r="AZ56" s="6">
        <f>IF(AY56="sv",AY57,AY56)</f>
        <v>6</v>
      </c>
      <c r="BA56" s="129">
        <f>IF(AZ55="sv",AZ55,AZ56)</f>
        <v>6</v>
      </c>
      <c r="BB56" s="129"/>
      <c r="BE56" s="6">
        <f>IF(BE72="sv",BE73,BE72)</f>
        <v>5.5</v>
      </c>
      <c r="BF56" s="6">
        <f>IF(BE55="sv",BE55,BE56)</f>
        <v>5.5</v>
      </c>
      <c r="BG56" s="6">
        <f>IF(BF56="sv",BF57,BF56)</f>
        <v>5.5</v>
      </c>
      <c r="BH56" s="129">
        <f>IF(BG55="sv",BG55,BG56)</f>
        <v>5.5</v>
      </c>
      <c r="BI56" s="129"/>
      <c r="BL56" s="6">
        <f>IF(BL72="sv",BL73,BL72)</f>
        <v>6</v>
      </c>
      <c r="BM56" s="6" t="str">
        <f>IF(BL55="sv",BL55,BL56)</f>
        <v>SV</v>
      </c>
      <c r="BN56" s="6" t="str">
        <f>IF(BM56="sv",BM57,BM56)</f>
        <v>SV</v>
      </c>
      <c r="BO56" s="129" t="str">
        <f>IF(BN55="sv",BN55,BN56)</f>
        <v>SV</v>
      </c>
      <c r="BP56" s="129"/>
    </row>
    <row r="57" spans="1:68" ht="12.75">
      <c r="A57" s="6">
        <f>IF(A72="sv",A72,A73)</f>
        <v>5.5</v>
      </c>
      <c r="B57" s="6">
        <f>A57</f>
        <v>5.5</v>
      </c>
      <c r="C57" s="6" t="str">
        <f>IF(B56="sv",B56,B57)</f>
        <v>SV</v>
      </c>
      <c r="D57" s="129" t="str">
        <f>C57</f>
        <v>SV</v>
      </c>
      <c r="E57" s="129"/>
      <c r="H57" s="6">
        <f>IF(H72="sv",H72,H73)</f>
        <v>5</v>
      </c>
      <c r="I57" s="6">
        <f>H57</f>
        <v>5</v>
      </c>
      <c r="J57" s="6" t="str">
        <f>IF(I56="sv",I56,I57)</f>
        <v>SV</v>
      </c>
      <c r="K57" s="129" t="str">
        <f>J57</f>
        <v>SV</v>
      </c>
      <c r="L57" s="129"/>
      <c r="O57" s="6">
        <f>IF(O72="sv",O72,O73)</f>
        <v>5.5</v>
      </c>
      <c r="P57" s="6">
        <f>O57</f>
        <v>5.5</v>
      </c>
      <c r="Q57" s="6" t="str">
        <f>IF(P56="sv",P56,P57)</f>
        <v>SV</v>
      </c>
      <c r="R57" s="129" t="str">
        <f>Q57</f>
        <v>SV</v>
      </c>
      <c r="S57" s="129"/>
      <c r="V57" s="6">
        <f>IF(V72="sv",V72,V73)</f>
        <v>6</v>
      </c>
      <c r="W57" s="6">
        <f>V57</f>
        <v>6</v>
      </c>
      <c r="X57" s="6" t="str">
        <f>IF(W56="sv",W56,W57)</f>
        <v>SV</v>
      </c>
      <c r="Y57" s="129" t="str">
        <f>X57</f>
        <v>SV</v>
      </c>
      <c r="Z57" s="129"/>
      <c r="AC57" s="6" t="str">
        <f>IF(AC72="sv",AC72,AC73)</f>
        <v>SV</v>
      </c>
      <c r="AD57" s="6" t="str">
        <f>AC57</f>
        <v>SV</v>
      </c>
      <c r="AE57" s="6" t="str">
        <f>IF(AD56="sv",AD56,AD57)</f>
        <v>SV</v>
      </c>
      <c r="AF57" s="129" t="str">
        <f>AE57</f>
        <v>SV</v>
      </c>
      <c r="AG57" s="129"/>
      <c r="AJ57" s="6">
        <f>IF(AJ72="sv",AJ72,AJ73)</f>
        <v>6</v>
      </c>
      <c r="AK57" s="6">
        <f>AJ57</f>
        <v>6</v>
      </c>
      <c r="AL57" s="6" t="str">
        <f>IF(AK56="sv",AK56,AK57)</f>
        <v>SV</v>
      </c>
      <c r="AM57" s="129" t="str">
        <f>AL57</f>
        <v>SV</v>
      </c>
      <c r="AN57" s="129"/>
      <c r="AQ57" s="6">
        <f>IF(AQ72="sv",AQ72,AQ73)</f>
        <v>6</v>
      </c>
      <c r="AR57" s="6">
        <f>AQ57</f>
        <v>6</v>
      </c>
      <c r="AS57" s="6">
        <f>IF(AR56="sv",AR56,AR57)</f>
        <v>6</v>
      </c>
      <c r="AT57" s="129">
        <f>AS57</f>
        <v>6</v>
      </c>
      <c r="AU57" s="129"/>
      <c r="AX57" s="6">
        <f>IF(AX72="sv",AX72,AX73)</f>
        <v>5</v>
      </c>
      <c r="AY57" s="6">
        <f>AX57</f>
        <v>5</v>
      </c>
      <c r="AZ57" s="6">
        <f>IF(AY56="sv",AY56,AY57)</f>
        <v>5</v>
      </c>
      <c r="BA57" s="129">
        <f>AZ57</f>
        <v>5</v>
      </c>
      <c r="BB57" s="129"/>
      <c r="BE57" s="6">
        <f>IF(BE72="sv",BE72,BE73)</f>
        <v>5.5</v>
      </c>
      <c r="BF57" s="6">
        <f>BE57</f>
        <v>5.5</v>
      </c>
      <c r="BG57" s="6">
        <f>IF(BF56="sv",BF56,BF57)</f>
        <v>5.5</v>
      </c>
      <c r="BH57" s="129">
        <f>BG57</f>
        <v>5.5</v>
      </c>
      <c r="BI57" s="129"/>
      <c r="BL57" s="6" t="str">
        <f>IF(BL72="sv",BL72,BL73)</f>
        <v>SV</v>
      </c>
      <c r="BM57" s="6" t="str">
        <f>BL57</f>
        <v>SV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6</v>
      </c>
      <c r="B58" s="6">
        <f>A58</f>
        <v>6</v>
      </c>
      <c r="C58" s="6">
        <f>IF(B58="sv",B59,B58)</f>
        <v>6</v>
      </c>
      <c r="D58" s="130">
        <f>C58</f>
        <v>6</v>
      </c>
      <c r="E58" s="130"/>
      <c r="H58" s="6" t="str">
        <f>IF(H74="sv",H75,H74)</f>
        <v>SV</v>
      </c>
      <c r="I58" s="6" t="str">
        <f>H58</f>
        <v>SV</v>
      </c>
      <c r="J58" s="6">
        <f>IF(I58="sv",I59,I58)</f>
        <v>6</v>
      </c>
      <c r="K58" s="130">
        <f>J58</f>
        <v>6</v>
      </c>
      <c r="L58" s="130"/>
      <c r="O58" s="6">
        <f>IF(O74="sv",O75,O74)</f>
        <v>6</v>
      </c>
      <c r="P58" s="6">
        <f>O58</f>
        <v>6</v>
      </c>
      <c r="Q58" s="6">
        <f>IF(P58="sv",P59,P58)</f>
        <v>6</v>
      </c>
      <c r="R58" s="130">
        <f>Q58</f>
        <v>6</v>
      </c>
      <c r="S58" s="130"/>
      <c r="V58" s="6">
        <f>IF(V74="sv",V75,V74)</f>
        <v>4.5</v>
      </c>
      <c r="W58" s="6">
        <f>V58</f>
        <v>4.5</v>
      </c>
      <c r="X58" s="6">
        <f>IF(W58="sv",W59,W58)</f>
        <v>4.5</v>
      </c>
      <c r="Y58" s="130">
        <f>X58</f>
        <v>4.5</v>
      </c>
      <c r="Z58" s="130"/>
      <c r="AC58" s="6">
        <f>IF(AC74="sv",AC75,AC74)</f>
        <v>6</v>
      </c>
      <c r="AD58" s="6">
        <f>AC58</f>
        <v>6</v>
      </c>
      <c r="AE58" s="6">
        <f>IF(AD58="sv",AD59,AD58)</f>
        <v>6</v>
      </c>
      <c r="AF58" s="130">
        <f>AE58</f>
        <v>6</v>
      </c>
      <c r="AG58" s="130"/>
      <c r="AJ58" s="6">
        <f>IF(AJ74="sv",AJ75,AJ74)</f>
        <v>6</v>
      </c>
      <c r="AK58" s="6">
        <f>AJ58</f>
        <v>6</v>
      </c>
      <c r="AL58" s="6">
        <f>IF(AK58="sv",AK59,AK58)</f>
        <v>6</v>
      </c>
      <c r="AM58" s="130">
        <f>AL58</f>
        <v>6</v>
      </c>
      <c r="AN58" s="130"/>
      <c r="AQ58" s="6">
        <f>IF(AQ74="sv",AQ75,AQ74)</f>
        <v>5.5</v>
      </c>
      <c r="AR58" s="6">
        <f>AQ58</f>
        <v>5.5</v>
      </c>
      <c r="AS58" s="6">
        <f>IF(AR58="sv",AR59,AR58)</f>
        <v>5.5</v>
      </c>
      <c r="AT58" s="130">
        <f>AS58</f>
        <v>5.5</v>
      </c>
      <c r="AU58" s="130"/>
      <c r="AX58" s="6">
        <f>IF(AX74="sv",AX75,AX74)</f>
        <v>6</v>
      </c>
      <c r="AY58" s="6">
        <f>AX58</f>
        <v>6</v>
      </c>
      <c r="AZ58" s="6">
        <f>IF(AY58="sv",AY59,AY58)</f>
        <v>6</v>
      </c>
      <c r="BA58" s="130">
        <f>AZ58</f>
        <v>6</v>
      </c>
      <c r="BB58" s="130"/>
      <c r="BE58" s="6">
        <f>IF(BE74="sv",BE75,BE74)</f>
        <v>6.5</v>
      </c>
      <c r="BF58" s="6">
        <f>BE58</f>
        <v>6.5</v>
      </c>
      <c r="BG58" s="6">
        <f>IF(BF58="sv",BF59,BF58)</f>
        <v>6.5</v>
      </c>
      <c r="BH58" s="130">
        <f>BG58</f>
        <v>6.5</v>
      </c>
      <c r="BI58" s="130"/>
      <c r="BL58" s="6">
        <f>IF(BL74="sv",BL75,BL74)</f>
        <v>7</v>
      </c>
      <c r="BM58" s="6">
        <f>BL58</f>
        <v>7</v>
      </c>
      <c r="BN58" s="6">
        <f>IF(BM58="sv",BM59,BM58)</f>
        <v>7</v>
      </c>
      <c r="BO58" s="130">
        <f>BN58</f>
        <v>7</v>
      </c>
      <c r="BP58" s="130"/>
    </row>
    <row r="59" spans="1:68" ht="12.75">
      <c r="A59" s="6" t="str">
        <f>IF(A74="sv",A74,A75)</f>
        <v>SV</v>
      </c>
      <c r="B59" s="6">
        <f>IF(A59="sv",A60,A59)</f>
        <v>6.5</v>
      </c>
      <c r="C59" s="6">
        <f>IF(B58="sv",B58,B59)</f>
        <v>6.5</v>
      </c>
      <c r="D59" s="130">
        <f>IF(C59="sv",C60,C59)</f>
        <v>6.5</v>
      </c>
      <c r="E59" s="130"/>
      <c r="H59" s="6" t="str">
        <f>IF(H74="sv",H74,H75)</f>
        <v>SV</v>
      </c>
      <c r="I59" s="6">
        <f>IF(H59="sv",H60,H59)</f>
        <v>6</v>
      </c>
      <c r="J59" s="6" t="str">
        <f>IF(I58="sv",I58,I59)</f>
        <v>SV</v>
      </c>
      <c r="K59" s="130">
        <f>IF(J59="sv",J60,J59)</f>
        <v>6.5</v>
      </c>
      <c r="L59" s="130"/>
      <c r="O59" s="6" t="str">
        <f>IF(O74="sv",O74,O75)</f>
        <v>SV</v>
      </c>
      <c r="P59" s="6">
        <f>IF(O59="sv",O60,O59)</f>
        <v>6.5</v>
      </c>
      <c r="Q59" s="6">
        <f>IF(P58="sv",P58,P59)</f>
        <v>6.5</v>
      </c>
      <c r="R59" s="130">
        <f>IF(Q59="sv",Q60,Q59)</f>
        <v>6.5</v>
      </c>
      <c r="S59" s="130"/>
      <c r="V59" s="6" t="str">
        <f>IF(V74="sv",V74,V75)</f>
        <v>SV</v>
      </c>
      <c r="W59" s="6">
        <f>IF(V59="sv",V60,V59)</f>
        <v>7</v>
      </c>
      <c r="X59" s="6">
        <f>IF(W58="sv",W58,W59)</f>
        <v>7</v>
      </c>
      <c r="Y59" s="130">
        <f>IF(X59="sv",X60,X59)</f>
        <v>7</v>
      </c>
      <c r="Z59" s="130"/>
      <c r="AC59" s="6" t="str">
        <f>IF(AC74="sv",AC74,AC75)</f>
        <v>SV</v>
      </c>
      <c r="AD59" s="6">
        <f>IF(AC59="sv",AC60,AC59)</f>
        <v>6.5</v>
      </c>
      <c r="AE59" s="6">
        <f>IF(AD58="sv",AD58,AD59)</f>
        <v>6.5</v>
      </c>
      <c r="AF59" s="130">
        <f>IF(AE59="sv",AE60,AE59)</f>
        <v>6.5</v>
      </c>
      <c r="AG59" s="130"/>
      <c r="AJ59" s="6" t="str">
        <f>IF(AJ74="sv",AJ74,AJ75)</f>
        <v>SV</v>
      </c>
      <c r="AK59" s="6">
        <f>IF(AJ59="sv",AJ60,AJ59)</f>
        <v>8</v>
      </c>
      <c r="AL59" s="6">
        <f>IF(AK58="sv",AK58,AK59)</f>
        <v>8</v>
      </c>
      <c r="AM59" s="130">
        <f>IF(AL59="sv",AL60,AL59)</f>
        <v>8</v>
      </c>
      <c r="AN59" s="130"/>
      <c r="AQ59" s="6" t="str">
        <f>IF(AQ74="sv",AQ74,AQ75)</f>
        <v>SV</v>
      </c>
      <c r="AR59" s="6">
        <f>IF(AQ59="sv",AQ60,AQ59)</f>
        <v>7</v>
      </c>
      <c r="AS59" s="6">
        <f>IF(AR58="sv",AR58,AR59)</f>
        <v>7</v>
      </c>
      <c r="AT59" s="130">
        <f>IF(AS59="sv",AS60,AS59)</f>
        <v>7</v>
      </c>
      <c r="AU59" s="130"/>
      <c r="AX59" s="6" t="str">
        <f>IF(AX74="sv",AX74,AX75)</f>
        <v>SV</v>
      </c>
      <c r="AY59" s="6">
        <f>IF(AX59="sv",AX60,AX59)</f>
        <v>7</v>
      </c>
      <c r="AZ59" s="6">
        <f>IF(AY58="sv",AY58,AY59)</f>
        <v>7</v>
      </c>
      <c r="BA59" s="130">
        <f>IF(AZ59="sv",AZ60,AZ59)</f>
        <v>7</v>
      </c>
      <c r="BB59" s="130"/>
      <c r="BE59" s="6" t="str">
        <f>IF(BE74="sv",BE74,BE75)</f>
        <v>SV</v>
      </c>
      <c r="BF59" s="6">
        <f>IF(BE59="sv",BE60,BE59)</f>
        <v>6.5</v>
      </c>
      <c r="BG59" s="6">
        <f>IF(BF58="sv",BF58,BF59)</f>
        <v>6.5</v>
      </c>
      <c r="BH59" s="130">
        <f>IF(BG59="sv",BG60,BG59)</f>
        <v>6.5</v>
      </c>
      <c r="BI59" s="130"/>
      <c r="BL59" s="6">
        <f>IF(BL74="sv",BL74,BL75)</f>
        <v>6</v>
      </c>
      <c r="BM59" s="6">
        <f>IF(BL59="sv",BL60,BL59)</f>
        <v>6</v>
      </c>
      <c r="BN59" s="6">
        <f>IF(BM58="sv",BM58,BM59)</f>
        <v>6</v>
      </c>
      <c r="BO59" s="130">
        <f>IF(BN59="sv",BN60,BN59)</f>
        <v>6</v>
      </c>
      <c r="BP59" s="130"/>
    </row>
    <row r="60" spans="1:68" ht="12.75">
      <c r="A60" s="6">
        <f>IF(A76="sv",A77,A76)</f>
        <v>6.5</v>
      </c>
      <c r="B60" s="6" t="str">
        <f>IF(A59="sv",A59,A60)</f>
        <v>SV</v>
      </c>
      <c r="C60" s="6">
        <f>IF(B60="sv",B61,B60)</f>
        <v>6.5</v>
      </c>
      <c r="D60" s="130">
        <f>IF(C59="sv",C59,C60)</f>
        <v>6.5</v>
      </c>
      <c r="E60" s="130"/>
      <c r="H60" s="6">
        <f>IF(H76="sv",H77,H76)</f>
        <v>6</v>
      </c>
      <c r="I60" s="6" t="str">
        <f>IF(H59="sv",H59,H60)</f>
        <v>SV</v>
      </c>
      <c r="J60" s="6">
        <f>IF(I60="sv",I61,I60)</f>
        <v>6.5</v>
      </c>
      <c r="K60" s="130" t="str">
        <f>IF(J59="sv",J59,J60)</f>
        <v>SV</v>
      </c>
      <c r="L60" s="130"/>
      <c r="O60" s="6">
        <f>IF(O76="sv",O77,O76)</f>
        <v>6.5</v>
      </c>
      <c r="P60" s="6" t="str">
        <f>IF(O59="sv",O59,O60)</f>
        <v>SV</v>
      </c>
      <c r="Q60" s="6">
        <f>IF(P60="sv",P61,P60)</f>
        <v>6.5</v>
      </c>
      <c r="R60" s="130">
        <f>IF(Q59="sv",Q59,Q60)</f>
        <v>6.5</v>
      </c>
      <c r="S60" s="130"/>
      <c r="V60" s="6">
        <f>IF(V76="sv",V77,V76)</f>
        <v>7</v>
      </c>
      <c r="W60" s="6" t="str">
        <f>IF(V59="sv",V59,V60)</f>
        <v>SV</v>
      </c>
      <c r="X60" s="6">
        <f>IF(W60="sv",W61,W60)</f>
        <v>6</v>
      </c>
      <c r="Y60" s="130">
        <f>IF(X59="sv",X59,X60)</f>
        <v>6</v>
      </c>
      <c r="Z60" s="130"/>
      <c r="AC60" s="6">
        <f>IF(AC76="sv",AC77,AC76)</f>
        <v>6.5</v>
      </c>
      <c r="AD60" s="6" t="str">
        <f>IF(AC59="sv",AC59,AC60)</f>
        <v>SV</v>
      </c>
      <c r="AE60" s="6">
        <f>IF(AD60="sv",AD61,AD60)</f>
        <v>5.5</v>
      </c>
      <c r="AF60" s="130">
        <f>IF(AE59="sv",AE59,AE60)</f>
        <v>5.5</v>
      </c>
      <c r="AG60" s="130"/>
      <c r="AJ60" s="6">
        <f>IF(AJ76="sv",AJ77,AJ76)</f>
        <v>8</v>
      </c>
      <c r="AK60" s="6" t="str">
        <f>IF(AJ59="sv",AJ59,AJ60)</f>
        <v>SV</v>
      </c>
      <c r="AL60" s="6" t="str">
        <f>IF(AK60="sv",AK61,AK60)</f>
        <v>SV</v>
      </c>
      <c r="AM60" s="130" t="str">
        <f>IF(AL59="sv",AL59,AL60)</f>
        <v>SV</v>
      </c>
      <c r="AN60" s="130"/>
      <c r="AQ60" s="6">
        <f>IF(AQ76="sv",AQ77,AQ76)</f>
        <v>7</v>
      </c>
      <c r="AR60" s="6" t="str">
        <f>IF(AQ59="sv",AQ59,AQ60)</f>
        <v>SV</v>
      </c>
      <c r="AS60" s="6" t="str">
        <f>IF(AR60="sv",AR61,AR60)</f>
        <v>SV</v>
      </c>
      <c r="AT60" s="130" t="str">
        <f>IF(AS59="sv",AS59,AS60)</f>
        <v>SV</v>
      </c>
      <c r="AU60" s="130"/>
      <c r="AX60" s="6">
        <f>IF(AX76="sv",AX77,AX76)</f>
        <v>7</v>
      </c>
      <c r="AY60" s="6" t="str">
        <f>IF(AX59="sv",AX59,AX60)</f>
        <v>SV</v>
      </c>
      <c r="AZ60" s="6">
        <f>IF(AY60="sv",AY61,AY60)</f>
        <v>6.5</v>
      </c>
      <c r="BA60" s="130">
        <f>IF(AZ59="sv",AZ59,AZ60)</f>
        <v>6.5</v>
      </c>
      <c r="BB60" s="130"/>
      <c r="BE60" s="6">
        <f>IF(BE76="sv",BE77,BE76)</f>
        <v>6.5</v>
      </c>
      <c r="BF60" s="6" t="str">
        <f>IF(BE59="sv",BE59,BE60)</f>
        <v>SV</v>
      </c>
      <c r="BG60" s="6">
        <f>IF(BF60="sv",BF61,BF60)</f>
        <v>7</v>
      </c>
      <c r="BH60" s="130">
        <f>IF(BG59="sv",BG59,BG60)</f>
        <v>7</v>
      </c>
      <c r="BI60" s="130"/>
      <c r="BL60" s="6">
        <f>IF(BL76="sv",BL77,BL76)</f>
        <v>6.5</v>
      </c>
      <c r="BM60" s="6">
        <f>IF(BL59="sv",BL59,BL60)</f>
        <v>6.5</v>
      </c>
      <c r="BN60" s="6">
        <f>IF(BM60="sv",BM61,BM60)</f>
        <v>6.5</v>
      </c>
      <c r="BO60" s="130">
        <f>IF(BN59="sv",BN59,BN60)</f>
        <v>6.5</v>
      </c>
      <c r="BP60" s="130"/>
    </row>
    <row r="61" spans="1:68" ht="12.75">
      <c r="A61" s="6">
        <f>IF(A76="sv",A76,A77)</f>
        <v>6.5</v>
      </c>
      <c r="B61" s="6">
        <f>A61</f>
        <v>6.5</v>
      </c>
      <c r="C61" s="6" t="str">
        <f>IF(B60="sv",B60,B61)</f>
        <v>SV</v>
      </c>
      <c r="D61" s="130" t="str">
        <f>C61</f>
        <v>SV</v>
      </c>
      <c r="E61" s="130"/>
      <c r="H61" s="6">
        <f>IF(H76="sv",H76,H77)</f>
        <v>6.5</v>
      </c>
      <c r="I61" s="6">
        <f>H61</f>
        <v>6.5</v>
      </c>
      <c r="J61" s="6" t="str">
        <f>IF(I60="sv",I60,I61)</f>
        <v>SV</v>
      </c>
      <c r="K61" s="130" t="str">
        <f>J61</f>
        <v>SV</v>
      </c>
      <c r="L61" s="130"/>
      <c r="O61" s="6">
        <f>IF(O76="sv",O76,O77)</f>
        <v>6.5</v>
      </c>
      <c r="P61" s="6">
        <f>O61</f>
        <v>6.5</v>
      </c>
      <c r="Q61" s="6" t="str">
        <f>IF(P60="sv",P60,P61)</f>
        <v>SV</v>
      </c>
      <c r="R61" s="130" t="str">
        <f>Q61</f>
        <v>SV</v>
      </c>
      <c r="S61" s="130"/>
      <c r="V61" s="6">
        <f>IF(V76="sv",V76,V77)</f>
        <v>6</v>
      </c>
      <c r="W61" s="6">
        <f>V61</f>
        <v>6</v>
      </c>
      <c r="X61" s="6" t="str">
        <f>IF(W60="sv",W60,W61)</f>
        <v>SV</v>
      </c>
      <c r="Y61" s="130" t="str">
        <f>X61</f>
        <v>SV</v>
      </c>
      <c r="Z61" s="130"/>
      <c r="AC61" s="6">
        <f>IF(AC76="sv",AC76,AC77)</f>
        <v>5.5</v>
      </c>
      <c r="AD61" s="6">
        <f>AC61</f>
        <v>5.5</v>
      </c>
      <c r="AE61" s="6" t="str">
        <f>IF(AD60="sv",AD60,AD61)</f>
        <v>SV</v>
      </c>
      <c r="AF61" s="130" t="str">
        <f>AE61</f>
        <v>SV</v>
      </c>
      <c r="AG61" s="130"/>
      <c r="AJ61" s="6" t="str">
        <f>IF(AJ76="sv",AJ76,AJ77)</f>
        <v>SV</v>
      </c>
      <c r="AK61" s="6" t="str">
        <f>AJ61</f>
        <v>SV</v>
      </c>
      <c r="AL61" s="6" t="str">
        <f>IF(AK60="sv",AK60,AK61)</f>
        <v>SV</v>
      </c>
      <c r="AM61" s="130" t="str">
        <f>AL61</f>
        <v>SV</v>
      </c>
      <c r="AN61" s="130"/>
      <c r="AQ61" s="6" t="str">
        <f>IF(AQ76="sv",AQ76,AQ77)</f>
        <v>SV</v>
      </c>
      <c r="AR61" s="6" t="str">
        <f>AQ61</f>
        <v>SV</v>
      </c>
      <c r="AS61" s="6" t="str">
        <f>IF(AR60="sv",AR60,AR61)</f>
        <v>SV</v>
      </c>
      <c r="AT61" s="130" t="str">
        <f>AS61</f>
        <v>SV</v>
      </c>
      <c r="AU61" s="130"/>
      <c r="AX61" s="6">
        <f>IF(AX76="sv",AX76,AX77)</f>
        <v>6.5</v>
      </c>
      <c r="AY61" s="6">
        <f>AX61</f>
        <v>6.5</v>
      </c>
      <c r="AZ61" s="6" t="str">
        <f>IF(AY60="sv",AY60,AY61)</f>
        <v>SV</v>
      </c>
      <c r="BA61" s="130" t="str">
        <f>AZ61</f>
        <v>SV</v>
      </c>
      <c r="BB61" s="130"/>
      <c r="BE61" s="6">
        <f>IF(BE76="sv",BE76,BE77)</f>
        <v>7</v>
      </c>
      <c r="BF61" s="6">
        <f>BE61</f>
        <v>7</v>
      </c>
      <c r="BG61" s="6" t="str">
        <f>IF(BF60="sv",BF60,BF61)</f>
        <v>SV</v>
      </c>
      <c r="BH61" s="130" t="str">
        <f>BG61</f>
        <v>SV</v>
      </c>
      <c r="BI61" s="130"/>
      <c r="BL61" s="6" t="str">
        <f>IF(BL76="sv",BL76,BL77)</f>
        <v>SV</v>
      </c>
      <c r="BM61" s="6" t="str">
        <f>BL61</f>
        <v>SV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 t="str">
        <f>IF(A78="sv",A79,A78)</f>
        <v>SV</v>
      </c>
      <c r="B62" s="6" t="str">
        <f>A62</f>
        <v>SV</v>
      </c>
      <c r="C62" s="6">
        <f>IF(B62="sv",B63,B62)</f>
        <v>5</v>
      </c>
      <c r="D62" s="129">
        <f>C62</f>
        <v>5</v>
      </c>
      <c r="E62" s="129"/>
      <c r="H62" s="6">
        <f>IF(H78="sv",H79,H78)</f>
        <v>5.5</v>
      </c>
      <c r="I62" s="6">
        <f>H62</f>
        <v>5.5</v>
      </c>
      <c r="J62" s="6">
        <f>IF(I62="sv",I63,I62)</f>
        <v>5.5</v>
      </c>
      <c r="K62" s="129">
        <f>J62</f>
        <v>5.5</v>
      </c>
      <c r="L62" s="129"/>
      <c r="O62" s="6">
        <f>IF(O78="sv",O79,O78)</f>
        <v>7</v>
      </c>
      <c r="P62" s="6">
        <f>O62</f>
        <v>7</v>
      </c>
      <c r="Q62" s="6">
        <f>IF(P62="sv",P63,P62)</f>
        <v>7</v>
      </c>
      <c r="R62" s="129">
        <f>Q62</f>
        <v>7</v>
      </c>
      <c r="S62" s="129"/>
      <c r="V62" s="6">
        <f>IF(V78="sv",V79,V78)</f>
        <v>5.5</v>
      </c>
      <c r="W62" s="6">
        <f>V62</f>
        <v>5.5</v>
      </c>
      <c r="X62" s="6">
        <f>IF(W62="sv",W63,W62)</f>
        <v>5.5</v>
      </c>
      <c r="Y62" s="129">
        <f>X62</f>
        <v>5.5</v>
      </c>
      <c r="Z62" s="129"/>
      <c r="AC62" s="6">
        <f>IF(AC78="sv",AC79,AC78)</f>
        <v>5.5</v>
      </c>
      <c r="AD62" s="6">
        <f>AC62</f>
        <v>5.5</v>
      </c>
      <c r="AE62" s="6">
        <f>IF(AD62="sv",AD63,AD62)</f>
        <v>5.5</v>
      </c>
      <c r="AF62" s="129">
        <f>AE62</f>
        <v>5.5</v>
      </c>
      <c r="AG62" s="129"/>
      <c r="AJ62" s="6">
        <f>IF(AJ78="sv",AJ79,AJ78)</f>
        <v>7.5</v>
      </c>
      <c r="AK62" s="6">
        <f>AJ62</f>
        <v>7.5</v>
      </c>
      <c r="AL62" s="6">
        <f>IF(AK62="sv",AK63,AK62)</f>
        <v>7.5</v>
      </c>
      <c r="AM62" s="129">
        <f>AL62</f>
        <v>7.5</v>
      </c>
      <c r="AN62" s="129"/>
      <c r="AQ62" s="6">
        <f>IF(AQ78="sv",AQ79,AQ78)</f>
        <v>7.5</v>
      </c>
      <c r="AR62" s="6">
        <f>AQ62</f>
        <v>7.5</v>
      </c>
      <c r="AS62" s="6">
        <f>IF(AR62="sv",AR63,AR62)</f>
        <v>7.5</v>
      </c>
      <c r="AT62" s="129">
        <f>AS62</f>
        <v>7.5</v>
      </c>
      <c r="AU62" s="129"/>
      <c r="AX62" s="6">
        <f>IF(AX78="sv",AX79,AX78)</f>
        <v>5</v>
      </c>
      <c r="AY62" s="6">
        <f>AX62</f>
        <v>5</v>
      </c>
      <c r="AZ62" s="6">
        <f>IF(AY62="sv",AY63,AY62)</f>
        <v>5</v>
      </c>
      <c r="BA62" s="129">
        <f>AZ62</f>
        <v>5</v>
      </c>
      <c r="BB62" s="129"/>
      <c r="BE62" s="6">
        <f>IF(BE78="sv",BE79,BE78)</f>
        <v>5.5</v>
      </c>
      <c r="BF62" s="6">
        <f>BE62</f>
        <v>5.5</v>
      </c>
      <c r="BG62" s="6">
        <f>IF(BF62="sv",BF63,BF62)</f>
        <v>5.5</v>
      </c>
      <c r="BH62" s="129">
        <f>BG62</f>
        <v>5.5</v>
      </c>
      <c r="BI62" s="129"/>
      <c r="BL62" s="6">
        <f>IF(BL78="sv",BL79,BL78)</f>
        <v>4.5</v>
      </c>
      <c r="BM62" s="6">
        <f>BL62</f>
        <v>4.5</v>
      </c>
      <c r="BN62" s="6">
        <f>IF(BM62="sv",BM63,BM62)</f>
        <v>4.5</v>
      </c>
      <c r="BO62" s="129">
        <f>BN62</f>
        <v>4.5</v>
      </c>
      <c r="BP62" s="129"/>
    </row>
    <row r="63" spans="1:68" ht="12.75">
      <c r="A63" s="6" t="str">
        <f>IF(A78="sv",A78,A79)</f>
        <v>SV</v>
      </c>
      <c r="B63" s="6">
        <f>IF(A63="sv",A64,A63)</f>
        <v>5</v>
      </c>
      <c r="C63" s="6" t="str">
        <f>IF(B62="sv",B62,B63)</f>
        <v>SV</v>
      </c>
      <c r="D63" s="129">
        <f>IF(C63="sv",C64,C63)</f>
        <v>6</v>
      </c>
      <c r="E63" s="129"/>
      <c r="H63" s="6" t="str">
        <f>IF(H78="sv",H78,H79)</f>
        <v>SV</v>
      </c>
      <c r="I63" s="6">
        <f>IF(H63="sv",H64,H63)</f>
        <v>7.5</v>
      </c>
      <c r="J63" s="6">
        <f>IF(I62="sv",I62,I63)</f>
        <v>7.5</v>
      </c>
      <c r="K63" s="129">
        <f>IF(J63="sv",J64,J63)</f>
        <v>7.5</v>
      </c>
      <c r="L63" s="129"/>
      <c r="O63" s="6" t="str">
        <f>IF(O78="sv",O78,O79)</f>
        <v>SV</v>
      </c>
      <c r="P63" s="6">
        <f>IF(O63="sv",O64,O63)</f>
        <v>5.5</v>
      </c>
      <c r="Q63" s="6">
        <f>IF(P62="sv",P62,P63)</f>
        <v>5.5</v>
      </c>
      <c r="R63" s="129">
        <f>IF(Q63="sv",Q64,Q63)</f>
        <v>5.5</v>
      </c>
      <c r="S63" s="129"/>
      <c r="V63" s="6" t="str">
        <f>IF(V78="sv",V78,V79)</f>
        <v>SV</v>
      </c>
      <c r="W63" s="6">
        <f>IF(V63="sv",V64,V63)</f>
        <v>5.5</v>
      </c>
      <c r="X63" s="6">
        <f>IF(W62="sv",W62,W63)</f>
        <v>5.5</v>
      </c>
      <c r="Y63" s="129">
        <f>IF(X63="sv",X64,X63)</f>
        <v>5.5</v>
      </c>
      <c r="Z63" s="129"/>
      <c r="AC63" s="6" t="str">
        <f>IF(AC78="sv",AC78,AC79)</f>
        <v>SV</v>
      </c>
      <c r="AD63" s="6">
        <f>IF(AC63="sv",AC64,AC63)</f>
        <v>6.5</v>
      </c>
      <c r="AE63" s="6">
        <f>IF(AD62="sv",AD62,AD63)</f>
        <v>6.5</v>
      </c>
      <c r="AF63" s="129">
        <f>IF(AE63="sv",AE64,AE63)</f>
        <v>6.5</v>
      </c>
      <c r="AG63" s="129"/>
      <c r="AJ63" s="6" t="str">
        <f>IF(AJ78="sv",AJ78,AJ79)</f>
        <v>SV</v>
      </c>
      <c r="AK63" s="6">
        <f>IF(AJ63="sv",AJ64,AJ63)</f>
        <v>6</v>
      </c>
      <c r="AL63" s="6">
        <f>IF(AK62="sv",AK62,AK63)</f>
        <v>6</v>
      </c>
      <c r="AM63" s="129">
        <f>IF(AL63="sv",AL64,AL63)</f>
        <v>6</v>
      </c>
      <c r="AN63" s="129"/>
      <c r="AQ63" s="6" t="str">
        <f>IF(AQ78="sv",AQ78,AQ79)</f>
        <v>SV</v>
      </c>
      <c r="AR63" s="6">
        <f>IF(AQ63="sv",AQ64,AQ63)</f>
        <v>5.5</v>
      </c>
      <c r="AS63" s="6">
        <f>IF(AR62="sv",AR62,AR63)</f>
        <v>5.5</v>
      </c>
      <c r="AT63" s="129">
        <f>IF(AS63="sv",AS64,AS63)</f>
        <v>5.5</v>
      </c>
      <c r="AU63" s="129"/>
      <c r="AX63" s="6" t="str">
        <f>IF(AX78="sv",AX78,AX79)</f>
        <v>SV</v>
      </c>
      <c r="AY63" s="6">
        <f>IF(AX63="sv",AX64,AX63)</f>
        <v>5</v>
      </c>
      <c r="AZ63" s="6">
        <f>IF(AY62="sv",AY62,AY63)</f>
        <v>5</v>
      </c>
      <c r="BA63" s="129">
        <f>IF(AZ63="sv",AZ64,AZ63)</f>
        <v>5</v>
      </c>
      <c r="BB63" s="129"/>
      <c r="BE63" s="6" t="str">
        <f>IF(BE78="sv",BE78,BE79)</f>
        <v>SV</v>
      </c>
      <c r="BF63" s="6">
        <f>IF(BE63="sv",BE64,BE63)</f>
        <v>6</v>
      </c>
      <c r="BG63" s="6">
        <f>IF(BF62="sv",BF62,BF63)</f>
        <v>6</v>
      </c>
      <c r="BH63" s="129">
        <f>IF(BG63="sv",BG64,BG63)</f>
        <v>6</v>
      </c>
      <c r="BI63" s="129"/>
      <c r="BL63" s="6" t="str">
        <f>IF(BL78="sv",BL78,BL79)</f>
        <v>SV</v>
      </c>
      <c r="BM63" s="6" t="str">
        <f>IF(BL63="sv",BL64,BL63)</f>
        <v>SV</v>
      </c>
      <c r="BN63" s="6" t="str">
        <f>IF(BM62="sv",BM62,BM63)</f>
        <v>SV</v>
      </c>
      <c r="BO63" s="129" t="str">
        <f>IF(BN63="sv",BN64,BN63)</f>
        <v>SV</v>
      </c>
      <c r="BP63" s="129"/>
    </row>
    <row r="64" spans="1:68" ht="12.75">
      <c r="A64" s="6">
        <f>IF(A80="sv",A81,A80)</f>
        <v>5</v>
      </c>
      <c r="B64" s="6" t="str">
        <f>IF(A63="sv",A63,A64)</f>
        <v>SV</v>
      </c>
      <c r="C64" s="6">
        <f>IF(B64="sv",B65,B64)</f>
        <v>6</v>
      </c>
      <c r="D64" s="129" t="str">
        <f>IF(C63="sv",C63,C64)</f>
        <v>SV</v>
      </c>
      <c r="E64" s="129"/>
      <c r="H64" s="6">
        <f>IF(H80="sv",H81,H80)</f>
        <v>7.5</v>
      </c>
      <c r="I64" s="6" t="str">
        <f>IF(H63="sv",H63,H64)</f>
        <v>SV</v>
      </c>
      <c r="J64" s="6" t="str">
        <f>IF(I64="sv",I65,I64)</f>
        <v>SV</v>
      </c>
      <c r="K64" s="129" t="str">
        <f>IF(J63="sv",J63,J64)</f>
        <v>SV</v>
      </c>
      <c r="L64" s="129"/>
      <c r="O64" s="6">
        <f>IF(O80="sv",O81,O80)</f>
        <v>5.5</v>
      </c>
      <c r="P64" s="6" t="str">
        <f>IF(O63="sv",O63,O64)</f>
        <v>SV</v>
      </c>
      <c r="Q64" s="6" t="str">
        <f>IF(P64="sv",P65,P64)</f>
        <v>SV</v>
      </c>
      <c r="R64" s="129" t="str">
        <f>IF(Q63="sv",Q63,Q64)</f>
        <v>SV</v>
      </c>
      <c r="S64" s="129"/>
      <c r="V64" s="6">
        <f>IF(V80="sv",V81,V80)</f>
        <v>5.5</v>
      </c>
      <c r="W64" s="6" t="str">
        <f>IF(V63="sv",V63,V64)</f>
        <v>SV</v>
      </c>
      <c r="X64" s="6" t="str">
        <f>IF(W64="sv",W65,W64)</f>
        <v>SV</v>
      </c>
      <c r="Y64" s="129" t="str">
        <f>IF(X63="sv",X63,X64)</f>
        <v>SV</v>
      </c>
      <c r="Z64" s="129"/>
      <c r="AC64" s="6">
        <f>IF(AC80="sv",AC81,AC80)</f>
        <v>6.5</v>
      </c>
      <c r="AD64" s="6" t="str">
        <f>IF(AC63="sv",AC63,AC64)</f>
        <v>SV</v>
      </c>
      <c r="AE64" s="6" t="str">
        <f>IF(AD64="sv",AD65,AD64)</f>
        <v>SV</v>
      </c>
      <c r="AF64" s="129" t="str">
        <f>IF(AE63="sv",AE63,AE64)</f>
        <v>SV</v>
      </c>
      <c r="AG64" s="129"/>
      <c r="AJ64" s="6">
        <f>IF(AJ80="sv",AJ81,AJ80)</f>
        <v>6</v>
      </c>
      <c r="AK64" s="6" t="str">
        <f>IF(AJ63="sv",AJ63,AJ64)</f>
        <v>SV</v>
      </c>
      <c r="AL64" s="6" t="str">
        <f>IF(AK64="sv",AK65,AK64)</f>
        <v>SV</v>
      </c>
      <c r="AM64" s="129" t="str">
        <f>IF(AL63="sv",AL63,AL64)</f>
        <v>SV</v>
      </c>
      <c r="AN64" s="129"/>
      <c r="AQ64" s="6">
        <f>IF(AQ80="sv",AQ81,AQ80)</f>
        <v>5.5</v>
      </c>
      <c r="AR64" s="6" t="str">
        <f>IF(AQ63="sv",AQ63,AQ64)</f>
        <v>SV</v>
      </c>
      <c r="AS64" s="6">
        <f>IF(AR64="sv",AR65,AR64)</f>
        <v>8</v>
      </c>
      <c r="AT64" s="129">
        <f>IF(AS63="sv",AS63,AS64)</f>
        <v>8</v>
      </c>
      <c r="AU64" s="129"/>
      <c r="AX64" s="6">
        <f>IF(AX80="sv",AX81,AX80)</f>
        <v>5</v>
      </c>
      <c r="AY64" s="6" t="str">
        <f>IF(AX63="sv",AX63,AX64)</f>
        <v>SV</v>
      </c>
      <c r="AZ64" s="6" t="str">
        <f>IF(AY64="sv",AY65,AY64)</f>
        <v>SV</v>
      </c>
      <c r="BA64" s="129" t="str">
        <f>IF(AZ63="sv",AZ63,AZ64)</f>
        <v>SV</v>
      </c>
      <c r="BB64" s="129"/>
      <c r="BE64" s="6">
        <f>IF(BE80="sv",BE81,BE80)</f>
        <v>6</v>
      </c>
      <c r="BF64" s="6" t="str">
        <f>IF(BE63="sv",BE63,BE64)</f>
        <v>SV</v>
      </c>
      <c r="BG64" s="6" t="str">
        <f>IF(BF64="sv",BF65,BF64)</f>
        <v>SV</v>
      </c>
      <c r="BH64" s="129" t="str">
        <f>IF(BG63="sv",BG63,BG64)</f>
        <v>SV</v>
      </c>
      <c r="BI64" s="129"/>
      <c r="BL64" s="6" t="str">
        <f>IF(BL80="sv",BL81,BL80)</f>
        <v>SV</v>
      </c>
      <c r="BM64" s="6" t="str">
        <f>IF(BL63="sv",BL63,BL64)</f>
        <v>SV</v>
      </c>
      <c r="BN64" s="6" t="str">
        <f>IF(BM64="sv",BM65,BM64)</f>
        <v>SV</v>
      </c>
      <c r="BO64" s="129" t="str">
        <f>IF(BN63="sv",BN63,BN64)</f>
        <v>SV</v>
      </c>
      <c r="BP64" s="129"/>
    </row>
    <row r="65" spans="1:68" ht="12.75">
      <c r="A65" s="6">
        <f>IF(A80="sv",A80,A81)</f>
        <v>6</v>
      </c>
      <c r="B65" s="6">
        <f>A65</f>
        <v>6</v>
      </c>
      <c r="C65" s="6" t="str">
        <f>IF(B64="sv",B64,B65)</f>
        <v>SV</v>
      </c>
      <c r="D65" s="132" t="str">
        <f>C65</f>
        <v>SV</v>
      </c>
      <c r="E65" s="129"/>
      <c r="H65" s="6" t="str">
        <f>IF(H80="sv",H80,H81)</f>
        <v>SV</v>
      </c>
      <c r="I65" s="6" t="str">
        <f>H65</f>
        <v>SV</v>
      </c>
      <c r="J65" s="23" t="str">
        <f>IF(I64="sv",I64,I65)</f>
        <v>SV</v>
      </c>
      <c r="K65" s="129" t="str">
        <f>J65</f>
        <v>SV</v>
      </c>
      <c r="L65" s="129"/>
      <c r="O65" s="6" t="str">
        <f>IF(O80="sv",O80,O81)</f>
        <v>SV</v>
      </c>
      <c r="P65" s="23" t="str">
        <f>O65</f>
        <v>SV</v>
      </c>
      <c r="Q65" s="6" t="str">
        <f>IF(P64="sv",P64,P65)</f>
        <v>SV</v>
      </c>
      <c r="R65" s="129" t="str">
        <f>Q65</f>
        <v>SV</v>
      </c>
      <c r="S65" s="132"/>
      <c r="V65" s="23" t="str">
        <f>IF(V80="sv",V80,V81)</f>
        <v>SV</v>
      </c>
      <c r="W65" s="6" t="str">
        <f>V65</f>
        <v>SV</v>
      </c>
      <c r="X65" s="6" t="str">
        <f>IF(W64="sv",W64,W65)</f>
        <v>SV</v>
      </c>
      <c r="Y65" s="132" t="str">
        <f>X65</f>
        <v>SV</v>
      </c>
      <c r="Z65" s="129"/>
      <c r="AC65" s="6" t="str">
        <f>IF(AC80="sv",AC80,AC81)</f>
        <v>SV</v>
      </c>
      <c r="AD65" s="6" t="str">
        <f>AC65</f>
        <v>SV</v>
      </c>
      <c r="AE65" s="6" t="str">
        <f>IF(AD64="sv",AD64,AD65)</f>
        <v>SV</v>
      </c>
      <c r="AF65" s="129" t="str">
        <f>AE65</f>
        <v>SV</v>
      </c>
      <c r="AG65" s="129"/>
      <c r="AJ65" s="6" t="str">
        <f>IF(AJ80="sv",AJ80,AJ81)</f>
        <v>SV</v>
      </c>
      <c r="AK65" s="6" t="str">
        <f>AJ65</f>
        <v>SV</v>
      </c>
      <c r="AL65" s="6" t="str">
        <f>IF(AK64="sv",AK64,AK65)</f>
        <v>SV</v>
      </c>
      <c r="AM65" s="129" t="str">
        <f>AL65</f>
        <v>SV</v>
      </c>
      <c r="AN65" s="129"/>
      <c r="AQ65" s="6">
        <f>IF(AQ80="sv",AQ80,AQ81)</f>
        <v>8</v>
      </c>
      <c r="AR65" s="6">
        <f>AQ65</f>
        <v>8</v>
      </c>
      <c r="AS65" s="6" t="str">
        <f>IF(AR64="sv",AR64,AR65)</f>
        <v>SV</v>
      </c>
      <c r="AT65" s="129" t="str">
        <f>AS65</f>
        <v>SV</v>
      </c>
      <c r="AU65" s="129"/>
      <c r="AX65" s="6" t="str">
        <f>IF(AX80="sv",AX80,AX81)</f>
        <v>SV</v>
      </c>
      <c r="AY65" s="6" t="str">
        <f>AX65</f>
        <v>SV</v>
      </c>
      <c r="AZ65" s="6" t="str">
        <f>IF(AY64="sv",AY64,AY65)</f>
        <v>SV</v>
      </c>
      <c r="BA65" s="129" t="str">
        <f>AZ65</f>
        <v>SV</v>
      </c>
      <c r="BB65" s="129"/>
      <c r="BE65" s="6" t="str">
        <f>IF(BE80="sv",BE80,BE81)</f>
        <v>SV</v>
      </c>
      <c r="BF65" s="6" t="str">
        <f>BE65</f>
        <v>SV</v>
      </c>
      <c r="BG65" s="6" t="str">
        <f>IF(BF64="sv",BF64,BF65)</f>
        <v>SV</v>
      </c>
      <c r="BH65" s="129" t="str">
        <f>BG65</f>
        <v>SV</v>
      </c>
      <c r="BI65" s="129"/>
      <c r="BL65" s="6" t="str">
        <f>IF(BL80="sv",BL80,BL81)</f>
        <v>SV</v>
      </c>
      <c r="BM65" s="6" t="str">
        <f>BL65</f>
        <v>SV</v>
      </c>
      <c r="BN65" s="6" t="str">
        <f>IF(BM64="sv",BM64,BM65)</f>
        <v>SV</v>
      </c>
      <c r="BO65" s="129" t="str">
        <f>BN65</f>
        <v>SV</v>
      </c>
      <c r="BP65" s="129"/>
    </row>
    <row r="66" spans="1:64" ht="12.75">
      <c r="A66" s="8" t="str">
        <f aca="true" t="shared" si="25" ref="A66:A81">IF(C15="SV","SV",SUM(C15:E15))</f>
        <v>SV</v>
      </c>
      <c r="D66" s="21"/>
      <c r="G66" s="21"/>
      <c r="H66" s="22">
        <f>IF(F15="SV","SV",SUM(F15:H15))</f>
        <v>5</v>
      </c>
      <c r="J66" s="21"/>
      <c r="M66" s="21"/>
      <c r="O66" s="24" t="str">
        <f>IF(I15="SV","SV",SUM(I15:K15))</f>
        <v>SV</v>
      </c>
      <c r="P66" s="21"/>
      <c r="S66" s="21"/>
      <c r="V66" s="8" t="str">
        <f>IF(L15="SV","SV",SUM(L15:N15))</f>
        <v>SV</v>
      </c>
      <c r="Y66" s="21"/>
      <c r="AB66" s="21"/>
      <c r="AC66" s="22" t="str">
        <f>IF(O15="SV","SV",SUM(O15:Q15))</f>
        <v>SV</v>
      </c>
      <c r="AJ66" s="8">
        <f>IF(R15="SV","SV",SUM(R15:T15))</f>
        <v>7</v>
      </c>
      <c r="AQ66" s="8" t="str">
        <f>IF(U15="SV","SV",SUM(U15:W15))</f>
        <v>SV</v>
      </c>
      <c r="AX66" s="8" t="str">
        <f>IF(X15="SV","SV",SUM(X15:Z15))</f>
        <v>SV</v>
      </c>
      <c r="BE66" s="8" t="str">
        <f>IF(AA15="SV","SV",SUM(AA15:AC15))</f>
        <v>SV</v>
      </c>
      <c r="BL66" s="8" t="str">
        <f>IF(AD15="SV","SV",SUM(AD15:AF15))</f>
        <v>SV</v>
      </c>
    </row>
    <row r="67" spans="1:64" ht="12.75">
      <c r="A67" s="8">
        <f t="shared" si="25"/>
        <v>5.5</v>
      </c>
      <c r="D67" s="21"/>
      <c r="G67" s="21"/>
      <c r="H67" s="22">
        <f aca="true" t="shared" si="26" ref="H67:H81">IF(F16="SV","SV",SUM(F16:H16))</f>
        <v>5</v>
      </c>
      <c r="J67" s="21"/>
      <c r="M67" s="21"/>
      <c r="O67" s="24">
        <f aca="true" t="shared" si="27" ref="O67:O81">IF(I16="SV","SV",SUM(I16:K16))</f>
        <v>3.5</v>
      </c>
      <c r="P67" s="21"/>
      <c r="S67" s="21"/>
      <c r="V67" s="8">
        <f aca="true" t="shared" si="28" ref="V67:V81">IF(L16="SV","SV",SUM(L16:N16))</f>
        <v>5.5</v>
      </c>
      <c r="Y67" s="21"/>
      <c r="AB67" s="21"/>
      <c r="AC67" s="22">
        <f aca="true" t="shared" si="29" ref="AC67:AC81">IF(O16="SV","SV",SUM(O16:Q16))</f>
        <v>5.5</v>
      </c>
      <c r="AJ67" s="8">
        <f aca="true" t="shared" si="30" ref="AJ67:AJ81">IF(R16="SV","SV",SUM(R16:T16))</f>
        <v>4</v>
      </c>
      <c r="AQ67" s="8">
        <f aca="true" t="shared" si="31" ref="AQ67:AQ81">IF(U16="SV","SV",SUM(U16:W16))</f>
        <v>9</v>
      </c>
      <c r="AX67" s="8">
        <f aca="true" t="shared" si="32" ref="AX67:AX81">IF(X16="SV","SV",SUM(X16:Z16))</f>
        <v>4.5</v>
      </c>
      <c r="BE67" s="8">
        <f aca="true" t="shared" si="33" ref="BE67:BE81">IF(AA16="SV","SV",SUM(AA16:AC16))</f>
        <v>5</v>
      </c>
      <c r="BL67" s="8">
        <f aca="true" t="shared" si="34" ref="BL67:BL81">IF(AD16="SV","SV",SUM(AD16:AF16))</f>
        <v>5.5</v>
      </c>
    </row>
    <row r="68" spans="1:64" ht="12.75">
      <c r="A68" s="8">
        <f t="shared" si="25"/>
        <v>2.5</v>
      </c>
      <c r="D68" s="21"/>
      <c r="G68" s="21"/>
      <c r="H68" s="22">
        <f t="shared" si="26"/>
        <v>6</v>
      </c>
      <c r="J68" s="21"/>
      <c r="M68" s="21"/>
      <c r="O68" s="24">
        <f t="shared" si="27"/>
        <v>4.5</v>
      </c>
      <c r="P68" s="21"/>
      <c r="S68" s="21"/>
      <c r="V68" s="8">
        <f t="shared" si="28"/>
        <v>6</v>
      </c>
      <c r="Y68" s="21"/>
      <c r="AB68" s="21"/>
      <c r="AC68" s="22">
        <f t="shared" si="29"/>
        <v>6.5</v>
      </c>
      <c r="AJ68" s="8">
        <f t="shared" si="30"/>
        <v>3.5</v>
      </c>
      <c r="AQ68" s="8">
        <f t="shared" si="31"/>
        <v>6</v>
      </c>
      <c r="AX68" s="8">
        <f t="shared" si="32"/>
        <v>5</v>
      </c>
      <c r="BE68" s="8">
        <f t="shared" si="33"/>
        <v>3.5</v>
      </c>
      <c r="BL68" s="8">
        <f t="shared" si="34"/>
        <v>4.5</v>
      </c>
    </row>
    <row r="69" spans="1:64" ht="12.75">
      <c r="A69" s="8" t="str">
        <f t="shared" si="25"/>
        <v>SV</v>
      </c>
      <c r="D69" s="21"/>
      <c r="G69" s="21"/>
      <c r="H69" s="22" t="str">
        <f t="shared" si="26"/>
        <v>SV</v>
      </c>
      <c r="J69" s="21"/>
      <c r="M69" s="21"/>
      <c r="O69" s="24" t="str">
        <f t="shared" si="27"/>
        <v>SV</v>
      </c>
      <c r="P69" s="21"/>
      <c r="S69" s="21"/>
      <c r="V69" s="8" t="str">
        <f t="shared" si="28"/>
        <v>SV</v>
      </c>
      <c r="Y69" s="21"/>
      <c r="AB69" s="21"/>
      <c r="AC69" s="22" t="str">
        <f t="shared" si="29"/>
        <v>SV</v>
      </c>
      <c r="AJ69" s="8" t="str">
        <f t="shared" si="30"/>
        <v>SV</v>
      </c>
      <c r="AQ69" s="8" t="str">
        <f t="shared" si="31"/>
        <v>SV</v>
      </c>
      <c r="AX69" s="8" t="str">
        <f t="shared" si="32"/>
        <v>SV</v>
      </c>
      <c r="BE69" s="8" t="str">
        <f t="shared" si="33"/>
        <v>SV</v>
      </c>
      <c r="BL69" s="8" t="str">
        <f t="shared" si="34"/>
        <v>SV</v>
      </c>
    </row>
    <row r="70" spans="1:64" ht="12.75">
      <c r="A70" s="8">
        <f t="shared" si="25"/>
        <v>6.5</v>
      </c>
      <c r="D70" s="21"/>
      <c r="G70" s="21"/>
      <c r="H70" s="22">
        <f t="shared" si="26"/>
        <v>7.5</v>
      </c>
      <c r="J70" s="21"/>
      <c r="M70" s="21"/>
      <c r="O70" s="24">
        <f t="shared" si="27"/>
        <v>6</v>
      </c>
      <c r="P70" s="21"/>
      <c r="S70" s="21"/>
      <c r="V70" s="8" t="str">
        <f t="shared" si="28"/>
        <v>SV</v>
      </c>
      <c r="Y70" s="21"/>
      <c r="AB70" s="21"/>
      <c r="AC70" s="22">
        <f t="shared" si="29"/>
        <v>6.5</v>
      </c>
      <c r="AJ70" s="8">
        <f t="shared" si="30"/>
        <v>7</v>
      </c>
      <c r="AQ70" s="8">
        <f t="shared" si="31"/>
        <v>6</v>
      </c>
      <c r="AX70" s="8">
        <f t="shared" si="32"/>
        <v>6</v>
      </c>
      <c r="BE70" s="8">
        <f t="shared" si="33"/>
        <v>6</v>
      </c>
      <c r="BL70" s="8">
        <f t="shared" si="34"/>
        <v>6.5</v>
      </c>
    </row>
    <row r="71" spans="1:64" ht="12.75">
      <c r="A71" s="8" t="str">
        <f t="shared" si="25"/>
        <v>SV</v>
      </c>
      <c r="D71" s="21"/>
      <c r="G71" s="21"/>
      <c r="H71" s="22" t="str">
        <f t="shared" si="26"/>
        <v>SV</v>
      </c>
      <c r="J71" s="21"/>
      <c r="M71" s="21"/>
      <c r="O71" s="24" t="str">
        <f t="shared" si="27"/>
        <v>SV</v>
      </c>
      <c r="P71" s="21"/>
      <c r="S71" s="21"/>
      <c r="V71" s="8" t="str">
        <f t="shared" si="28"/>
        <v>SV</v>
      </c>
      <c r="Y71" s="21"/>
      <c r="AB71" s="21"/>
      <c r="AC71" s="22" t="str">
        <f t="shared" si="29"/>
        <v>SV</v>
      </c>
      <c r="AJ71" s="8" t="str">
        <f t="shared" si="30"/>
        <v>SV</v>
      </c>
      <c r="AQ71" s="8">
        <f t="shared" si="31"/>
        <v>5.5</v>
      </c>
      <c r="AX71" s="8">
        <f t="shared" si="32"/>
        <v>6</v>
      </c>
      <c r="BE71" s="8">
        <f t="shared" si="33"/>
        <v>5</v>
      </c>
      <c r="BL71" s="8" t="str">
        <f t="shared" si="34"/>
        <v>SV</v>
      </c>
    </row>
    <row r="72" spans="1:64" ht="12.75">
      <c r="A72" s="8">
        <f t="shared" si="25"/>
        <v>6.5</v>
      </c>
      <c r="D72" s="21"/>
      <c r="G72" s="21"/>
      <c r="H72" s="22">
        <f t="shared" si="26"/>
        <v>5.5</v>
      </c>
      <c r="J72" s="21"/>
      <c r="M72" s="21"/>
      <c r="O72" s="24">
        <f t="shared" si="27"/>
        <v>5.5</v>
      </c>
      <c r="P72" s="21"/>
      <c r="S72" s="21"/>
      <c r="V72" s="8">
        <f t="shared" si="28"/>
        <v>6</v>
      </c>
      <c r="Y72" s="21"/>
      <c r="AB72" s="21"/>
      <c r="AC72" s="22">
        <f t="shared" si="29"/>
        <v>6.5</v>
      </c>
      <c r="AJ72" s="8">
        <f t="shared" si="30"/>
        <v>6</v>
      </c>
      <c r="AQ72" s="8">
        <f t="shared" si="31"/>
        <v>6</v>
      </c>
      <c r="AX72" s="8">
        <f t="shared" si="32"/>
        <v>6</v>
      </c>
      <c r="BE72" s="8">
        <f t="shared" si="33"/>
        <v>5.5</v>
      </c>
      <c r="BL72" s="8" t="str">
        <f t="shared" si="34"/>
        <v>SV</v>
      </c>
    </row>
    <row r="73" spans="1:64" ht="12.75">
      <c r="A73" s="8">
        <f t="shared" si="25"/>
        <v>5.5</v>
      </c>
      <c r="D73" s="21"/>
      <c r="G73" s="21"/>
      <c r="H73" s="22">
        <f t="shared" si="26"/>
        <v>5</v>
      </c>
      <c r="J73" s="21"/>
      <c r="M73" s="21"/>
      <c r="O73" s="24">
        <f t="shared" si="27"/>
        <v>5.5</v>
      </c>
      <c r="P73" s="21"/>
      <c r="S73" s="21"/>
      <c r="V73" s="8">
        <f t="shared" si="28"/>
        <v>6</v>
      </c>
      <c r="Y73" s="21"/>
      <c r="AB73" s="21"/>
      <c r="AC73" s="22" t="str">
        <f t="shared" si="29"/>
        <v>SV</v>
      </c>
      <c r="AJ73" s="8">
        <f t="shared" si="30"/>
        <v>6</v>
      </c>
      <c r="AQ73" s="8">
        <f t="shared" si="31"/>
        <v>6</v>
      </c>
      <c r="AX73" s="8">
        <f t="shared" si="32"/>
        <v>5</v>
      </c>
      <c r="BE73" s="8">
        <f t="shared" si="33"/>
        <v>5.5</v>
      </c>
      <c r="BL73" s="8">
        <f t="shared" si="34"/>
        <v>6</v>
      </c>
    </row>
    <row r="74" spans="1:64" ht="12.75">
      <c r="A74" s="8" t="str">
        <f t="shared" si="25"/>
        <v>SV</v>
      </c>
      <c r="D74" s="21"/>
      <c r="G74" s="21"/>
      <c r="H74" s="22" t="str">
        <f t="shared" si="26"/>
        <v>SV</v>
      </c>
      <c r="J74" s="21"/>
      <c r="M74" s="21"/>
      <c r="O74" s="24" t="str">
        <f t="shared" si="27"/>
        <v>SV</v>
      </c>
      <c r="P74" s="21"/>
      <c r="S74" s="21"/>
      <c r="V74" s="8" t="str">
        <f t="shared" si="28"/>
        <v>SV</v>
      </c>
      <c r="Y74" s="21"/>
      <c r="AB74" s="21"/>
      <c r="AC74" s="22" t="str">
        <f t="shared" si="29"/>
        <v>SV</v>
      </c>
      <c r="AJ74" s="8">
        <f t="shared" si="30"/>
        <v>6</v>
      </c>
      <c r="AQ74" s="8">
        <f t="shared" si="31"/>
        <v>5.5</v>
      </c>
      <c r="AX74" s="8">
        <f t="shared" si="32"/>
        <v>6</v>
      </c>
      <c r="BE74" s="8">
        <f t="shared" si="33"/>
        <v>6.5</v>
      </c>
      <c r="BL74" s="8">
        <f t="shared" si="34"/>
        <v>7</v>
      </c>
    </row>
    <row r="75" spans="1:64" ht="12.75">
      <c r="A75" s="8">
        <f t="shared" si="25"/>
        <v>6</v>
      </c>
      <c r="D75" s="21"/>
      <c r="G75" s="21"/>
      <c r="H75" s="22" t="str">
        <f t="shared" si="26"/>
        <v>SV</v>
      </c>
      <c r="J75" s="21"/>
      <c r="M75" s="21"/>
      <c r="O75" s="24">
        <f t="shared" si="27"/>
        <v>6</v>
      </c>
      <c r="P75" s="21"/>
      <c r="S75" s="21"/>
      <c r="V75" s="8">
        <f t="shared" si="28"/>
        <v>4.5</v>
      </c>
      <c r="Y75" s="21"/>
      <c r="AB75" s="21"/>
      <c r="AC75" s="22">
        <f t="shared" si="29"/>
        <v>6</v>
      </c>
      <c r="AJ75" s="8" t="str">
        <f t="shared" si="30"/>
        <v>SV</v>
      </c>
      <c r="AQ75" s="8" t="str">
        <f t="shared" si="31"/>
        <v>SV</v>
      </c>
      <c r="AX75" s="8" t="str">
        <f t="shared" si="32"/>
        <v>SV</v>
      </c>
      <c r="BE75" s="8" t="str">
        <f t="shared" si="33"/>
        <v>SV</v>
      </c>
      <c r="BL75" s="8">
        <f t="shared" si="34"/>
        <v>6</v>
      </c>
    </row>
    <row r="76" spans="1:64" ht="12.75">
      <c r="A76" s="8">
        <f t="shared" si="25"/>
        <v>6.5</v>
      </c>
      <c r="D76" s="21"/>
      <c r="G76" s="21"/>
      <c r="H76" s="22">
        <f t="shared" si="26"/>
        <v>6</v>
      </c>
      <c r="J76" s="21"/>
      <c r="M76" s="21"/>
      <c r="O76" s="24">
        <f t="shared" si="27"/>
        <v>6.5</v>
      </c>
      <c r="P76" s="21"/>
      <c r="S76" s="21"/>
      <c r="V76" s="8">
        <f t="shared" si="28"/>
        <v>7</v>
      </c>
      <c r="Y76" s="21"/>
      <c r="AB76" s="21"/>
      <c r="AC76" s="22">
        <f t="shared" si="29"/>
        <v>6.5</v>
      </c>
      <c r="AJ76" s="8">
        <f t="shared" si="30"/>
        <v>8</v>
      </c>
      <c r="AQ76" s="8" t="str">
        <f t="shared" si="31"/>
        <v>SV</v>
      </c>
      <c r="AX76" s="8">
        <f t="shared" si="32"/>
        <v>7</v>
      </c>
      <c r="BE76" s="8">
        <f t="shared" si="33"/>
        <v>6.5</v>
      </c>
      <c r="BL76" s="8">
        <f t="shared" si="34"/>
        <v>6.5</v>
      </c>
    </row>
    <row r="77" spans="1:64" ht="12.75">
      <c r="A77" s="8">
        <f t="shared" si="25"/>
        <v>6.5</v>
      </c>
      <c r="D77" s="21"/>
      <c r="G77" s="21"/>
      <c r="H77" s="22">
        <f t="shared" si="26"/>
        <v>6.5</v>
      </c>
      <c r="J77" s="21"/>
      <c r="M77" s="21"/>
      <c r="O77" s="24">
        <f t="shared" si="27"/>
        <v>6.5</v>
      </c>
      <c r="P77" s="21"/>
      <c r="S77" s="21"/>
      <c r="V77" s="8">
        <f t="shared" si="28"/>
        <v>6</v>
      </c>
      <c r="Y77" s="21"/>
      <c r="AB77" s="21"/>
      <c r="AC77" s="22">
        <f t="shared" si="29"/>
        <v>5.5</v>
      </c>
      <c r="AJ77" s="8" t="str">
        <f t="shared" si="30"/>
        <v>SV</v>
      </c>
      <c r="AQ77" s="8">
        <f t="shared" si="31"/>
        <v>7</v>
      </c>
      <c r="AX77" s="8">
        <f t="shared" si="32"/>
        <v>6.5</v>
      </c>
      <c r="BE77" s="8">
        <f t="shared" si="33"/>
        <v>7</v>
      </c>
      <c r="BL77" s="8" t="str">
        <f t="shared" si="34"/>
        <v>SV</v>
      </c>
    </row>
    <row r="78" spans="1:64" ht="12.75">
      <c r="A78" s="8" t="str">
        <f t="shared" si="25"/>
        <v>SV</v>
      </c>
      <c r="D78" s="21"/>
      <c r="G78" s="21"/>
      <c r="H78" s="22">
        <f t="shared" si="26"/>
        <v>5.5</v>
      </c>
      <c r="J78" s="21"/>
      <c r="M78" s="21"/>
      <c r="O78" s="24">
        <f t="shared" si="27"/>
        <v>7</v>
      </c>
      <c r="P78" s="21"/>
      <c r="S78" s="21"/>
      <c r="V78" s="8">
        <f t="shared" si="28"/>
        <v>5.5</v>
      </c>
      <c r="Y78" s="21"/>
      <c r="AB78" s="21"/>
      <c r="AC78" s="22" t="str">
        <f t="shared" si="29"/>
        <v>SV</v>
      </c>
      <c r="AJ78" s="8">
        <f t="shared" si="30"/>
        <v>7.5</v>
      </c>
      <c r="AQ78" s="8">
        <f t="shared" si="31"/>
        <v>7.5</v>
      </c>
      <c r="AX78" s="8">
        <f t="shared" si="32"/>
        <v>5</v>
      </c>
      <c r="BE78" s="8" t="str">
        <f t="shared" si="33"/>
        <v>SV</v>
      </c>
      <c r="BL78" s="8">
        <f t="shared" si="34"/>
        <v>4.5</v>
      </c>
    </row>
    <row r="79" spans="1:64" ht="12.75">
      <c r="A79" s="8" t="str">
        <f t="shared" si="25"/>
        <v>SV</v>
      </c>
      <c r="D79" s="21"/>
      <c r="G79" s="21"/>
      <c r="H79" s="22" t="str">
        <f t="shared" si="26"/>
        <v>SV</v>
      </c>
      <c r="J79" s="21"/>
      <c r="M79" s="21"/>
      <c r="O79" s="24" t="str">
        <f t="shared" si="27"/>
        <v>SV</v>
      </c>
      <c r="P79" s="21"/>
      <c r="S79" s="21"/>
      <c r="V79" s="8" t="str">
        <f t="shared" si="28"/>
        <v>SV</v>
      </c>
      <c r="Y79" s="21"/>
      <c r="AB79" s="21"/>
      <c r="AC79" s="22">
        <f t="shared" si="29"/>
        <v>5.5</v>
      </c>
      <c r="AJ79" s="8" t="str">
        <f t="shared" si="30"/>
        <v>SV</v>
      </c>
      <c r="AQ79" s="8" t="str">
        <f t="shared" si="31"/>
        <v>SV</v>
      </c>
      <c r="AX79" s="8" t="str">
        <f t="shared" si="32"/>
        <v>SV</v>
      </c>
      <c r="BE79" s="8">
        <f t="shared" si="33"/>
        <v>5.5</v>
      </c>
      <c r="BL79" s="8" t="str">
        <f t="shared" si="34"/>
        <v>SV</v>
      </c>
    </row>
    <row r="80" spans="1:64" ht="12.75">
      <c r="A80" s="8">
        <f t="shared" si="25"/>
        <v>5</v>
      </c>
      <c r="D80" s="21"/>
      <c r="G80" s="21"/>
      <c r="H80" s="22">
        <f t="shared" si="26"/>
        <v>7.5</v>
      </c>
      <c r="J80" s="21"/>
      <c r="M80" s="21"/>
      <c r="O80" s="24" t="str">
        <f t="shared" si="27"/>
        <v>SV</v>
      </c>
      <c r="P80" s="21"/>
      <c r="S80" s="21"/>
      <c r="V80" s="8" t="str">
        <f t="shared" si="28"/>
        <v>SV</v>
      </c>
      <c r="Y80" s="21"/>
      <c r="AB80" s="21"/>
      <c r="AC80" s="22" t="str">
        <f t="shared" si="29"/>
        <v>SV</v>
      </c>
      <c r="AJ80" s="8">
        <f t="shared" si="30"/>
        <v>6</v>
      </c>
      <c r="AQ80" s="8">
        <f t="shared" si="31"/>
        <v>5.5</v>
      </c>
      <c r="AX80" s="8">
        <f t="shared" si="32"/>
        <v>5</v>
      </c>
      <c r="BE80" s="8">
        <f t="shared" si="33"/>
        <v>6</v>
      </c>
      <c r="BL80" s="8" t="str">
        <f t="shared" si="34"/>
        <v>SV</v>
      </c>
    </row>
    <row r="81" spans="1:64" ht="12.75">
      <c r="A81" s="8">
        <f t="shared" si="25"/>
        <v>6</v>
      </c>
      <c r="D81" s="21"/>
      <c r="G81" s="21"/>
      <c r="H81" s="22" t="str">
        <f t="shared" si="26"/>
        <v>SV</v>
      </c>
      <c r="J81" s="21"/>
      <c r="M81" s="21"/>
      <c r="O81" s="24">
        <f t="shared" si="27"/>
        <v>5.5</v>
      </c>
      <c r="P81" s="21"/>
      <c r="S81" s="21"/>
      <c r="V81" s="8">
        <f t="shared" si="28"/>
        <v>5.5</v>
      </c>
      <c r="Y81" s="21"/>
      <c r="AB81" s="21"/>
      <c r="AC81" s="22">
        <f t="shared" si="29"/>
        <v>6.5</v>
      </c>
      <c r="AJ81" s="8" t="str">
        <f t="shared" si="30"/>
        <v>SV</v>
      </c>
      <c r="AQ81" s="8">
        <f t="shared" si="31"/>
        <v>8</v>
      </c>
      <c r="AX81" s="8" t="str">
        <f t="shared" si="32"/>
        <v>SV</v>
      </c>
      <c r="BE81" s="8" t="str">
        <f t="shared" si="33"/>
        <v>SV</v>
      </c>
      <c r="BL81" s="8" t="str">
        <f t="shared" si="34"/>
        <v>SV</v>
      </c>
    </row>
    <row r="82" spans="7:28" ht="12.75">
      <c r="G82" s="11"/>
      <c r="J82" s="11"/>
      <c r="M82" s="11"/>
      <c r="P82" s="11"/>
      <c r="S82" s="11"/>
      <c r="V82" s="11"/>
      <c r="Y82" s="11"/>
      <c r="AB82" s="11"/>
    </row>
    <row r="83" ht="12.75">
      <c r="Y83" s="11"/>
    </row>
    <row r="89" spans="3:16" ht="12.75">
      <c r="C89" s="7">
        <f>SUM(C3:E3)</f>
        <v>4</v>
      </c>
      <c r="D89" s="10">
        <f>SUM(C4:E7)</f>
        <v>28.5</v>
      </c>
      <c r="E89" s="7">
        <f>SUM(C8:E11)</f>
        <v>18.5</v>
      </c>
      <c r="F89" s="10">
        <f>SUM(C12:E13)</f>
        <v>6</v>
      </c>
      <c r="G89">
        <f>IF(C108=1,D50,0)</f>
        <v>0</v>
      </c>
      <c r="H89">
        <f>IF(O109=1,D54,IF(O109=2,D54+D55,IF(O109=3,D54+D55+D56,IF(O109=4,D54+D55+D56+D57,0))))</f>
        <v>0</v>
      </c>
      <c r="I89">
        <f>IF(O113=1,D58,IF(O113=2,D58+D59,IF(O113=3,D58+D59+D60,IF(O113=4,D58+D59+D60+D61,0))))</f>
        <v>6</v>
      </c>
      <c r="J89">
        <f>IF(O117=1,D62,IF(O117=2,D62+D63,IF(O117=3,D62+D63+D64,IF(O117=4,D62+D63+D64+D65,0))))</f>
        <v>5</v>
      </c>
      <c r="L89" s="137" t="s">
        <v>1</v>
      </c>
      <c r="M89" s="137"/>
      <c r="N89" s="137">
        <f aca="true" t="shared" si="35" ref="N89:N98">SUM(C89:J89)</f>
        <v>68</v>
      </c>
      <c r="O89" s="137"/>
      <c r="P89" s="137"/>
    </row>
    <row r="90" spans="3:16" ht="12.75">
      <c r="C90" s="7">
        <f>SUM(F3:H3)</f>
        <v>0</v>
      </c>
      <c r="D90" s="10">
        <f>SUM(F4:H7)</f>
        <v>23.5</v>
      </c>
      <c r="E90" s="7">
        <f>SUM(F8:H11)</f>
        <v>19.5</v>
      </c>
      <c r="F90" s="10">
        <f>SUM(F12:H13)</f>
        <v>5.5</v>
      </c>
      <c r="G90">
        <f>IF(D108=1,K50,0)</f>
        <v>5</v>
      </c>
      <c r="H90">
        <f>IF(P109=1,K54,IF(P109=2,K54+K55,IF(P109=3,K54+K55+K56,IF(P109=4,K54+K55+K56+K57,0))))</f>
        <v>0</v>
      </c>
      <c r="I90">
        <f>IF(P113=1,K58,IF(P113=2,K58+K59,IF(P113=3,K58+K59+K60,IF(P113=4,K58+K59+K60+K61,0))))</f>
        <v>6</v>
      </c>
      <c r="J90">
        <f>IF(P117=1,K62,IF(P117=2,K62+K63,IF(P117=3,K62+K63+K64,IF(P117=4,K62+K63+K64+K65,0))))</f>
        <v>5.5</v>
      </c>
      <c r="L90" s="137" t="s">
        <v>2</v>
      </c>
      <c r="M90" s="137"/>
      <c r="N90" s="137">
        <f t="shared" si="35"/>
        <v>65</v>
      </c>
      <c r="O90" s="137"/>
      <c r="P90" s="137"/>
    </row>
    <row r="91" spans="3:16" ht="12.75">
      <c r="C91" s="7">
        <f>SUM(I3:K3)</f>
        <v>5</v>
      </c>
      <c r="D91" s="10">
        <f>SUM(I4:K7)</f>
        <v>18.5</v>
      </c>
      <c r="E91" s="7">
        <f>SUM(I8:K11)</f>
        <v>17.5</v>
      </c>
      <c r="F91" s="10">
        <f>SUM(I12:K13)</f>
        <v>5.5</v>
      </c>
      <c r="G91">
        <f>IF(E108=1,R50,0)</f>
        <v>0</v>
      </c>
      <c r="H91">
        <f>IF(Q109=1,R54,IF(Q109=2,R54+R55,IF(Q109=3,R54+R55+R56,IF(Q109=4,R54+R55+R56+R57,0))))</f>
        <v>6</v>
      </c>
      <c r="I91">
        <f>IF(Q113=1,R58,IF(Q113=2,R58+R59,IF(Q113=3,R58+R59+R60,IF(Q113=4,R58+R59+R60+R61,0))))</f>
        <v>6</v>
      </c>
      <c r="J91">
        <f>IF(Q117=1,R62,IF(Q117=2,R62+R63,IF(Q117=3,R62+R63+R64,IF(Q117=4,R62+R63+R64+R65,0))))</f>
        <v>7</v>
      </c>
      <c r="L91" s="137" t="s">
        <v>3</v>
      </c>
      <c r="M91" s="137"/>
      <c r="N91" s="137">
        <f t="shared" si="35"/>
        <v>65.5</v>
      </c>
      <c r="O91" s="137"/>
      <c r="P91" s="137"/>
    </row>
    <row r="92" spans="3:16" ht="12.75">
      <c r="C92" s="7">
        <f>SUM(L3:N3)</f>
        <v>4.5</v>
      </c>
      <c r="D92" s="10">
        <f>SUM(L4:N7)</f>
        <v>25</v>
      </c>
      <c r="E92" s="7">
        <f>SUM(L8:N11)</f>
        <v>19</v>
      </c>
      <c r="F92" s="10">
        <f>SUM(L12:N13)</f>
        <v>6</v>
      </c>
      <c r="G92">
        <f>IF(F108=1,Y50,0)</f>
        <v>0</v>
      </c>
      <c r="H92">
        <f>IF(R109=1,Y54,IF(R109=2,Y54+Y55,IF(R109=3,Y54+Y55+Y56,IF(R109=4,Y54+Y55+Y56+Y57,0))))</f>
        <v>0</v>
      </c>
      <c r="I92">
        <f>IF(R113=1,Y58,IF(R113=2,Y58+Y59,IF(R113=3,Y58+Y59+Y60,IF(R113=4,Y58+Y59+Y60+Y61,0))))</f>
        <v>4.5</v>
      </c>
      <c r="J92">
        <f>IF(R117=1,Y62,IF(R117=2,Y62+Y63,IF(R117=3,Y62+Y63+Y64,IF(R117=4,Y62+Y63+Y64+Y65,0))))</f>
        <v>5.5</v>
      </c>
      <c r="L92" s="137" t="s">
        <v>4</v>
      </c>
      <c r="M92" s="137"/>
      <c r="N92" s="137">
        <f t="shared" si="35"/>
        <v>64.5</v>
      </c>
      <c r="O92" s="137"/>
      <c r="P92" s="137"/>
    </row>
    <row r="93" spans="3:16" ht="12.75">
      <c r="C93" s="7">
        <f>SUM(O3:Q3)</f>
        <v>5</v>
      </c>
      <c r="D93" s="10">
        <f>SUM(O4:Q7)</f>
        <v>22</v>
      </c>
      <c r="E93" s="7">
        <f>SUM(O8:Q11)</f>
        <v>11.5</v>
      </c>
      <c r="F93" s="10">
        <f>SUM(O12:Q13)</f>
        <v>6.5</v>
      </c>
      <c r="G93">
        <f>IF(G108=1,AF50,0)</f>
        <v>0</v>
      </c>
      <c r="H93">
        <f>IF(S109=1,AF54,IF(S109=2,AF54+AF55,IF(S109=3,AF54+AF55+AF56,IF(S109=4,AF54+AF55+AF56+AF57,0))))</f>
        <v>0</v>
      </c>
      <c r="I93">
        <f>IF(S113=1,AF58,IF(S113=2,AF58+AF59,IF(S113=3,AF58+AF59+AF60,IF(S113=4,AF58+AF59+AF60+AF61,0))))</f>
        <v>12.5</v>
      </c>
      <c r="J93">
        <f>IF(S117=1,AF62,IF(S117=2,AF62+AF63,IF(S117=3,AF62+AF63+AF64,IF(S117=4,AF62+AF63+AF64+AF65,0))))</f>
        <v>5.5</v>
      </c>
      <c r="L93" s="137" t="s">
        <v>5</v>
      </c>
      <c r="M93" s="137"/>
      <c r="N93" s="137">
        <f t="shared" si="35"/>
        <v>63</v>
      </c>
      <c r="O93" s="137"/>
      <c r="P93" s="137"/>
    </row>
    <row r="94" spans="3:16" ht="12.75">
      <c r="C94" s="7">
        <f>SUM(R3:T3)</f>
        <v>0</v>
      </c>
      <c r="D94" s="10">
        <f>SUM(R4:T7)</f>
        <v>19</v>
      </c>
      <c r="E94" s="7">
        <f>SUM(R8:T11)</f>
        <v>21</v>
      </c>
      <c r="F94" s="10">
        <f>SUM(R12:T13)</f>
        <v>5.5</v>
      </c>
      <c r="G94">
        <f>IF(H108=1,AM50,0)</f>
        <v>7</v>
      </c>
      <c r="H94">
        <f>IF(T109=1,AM54,IF(T109=2,AM54+AM55,IF(T109=3,AM54+AM55+AM56,IF(T109=4,AM54+AM55+AM56+AM57,0))))</f>
        <v>7</v>
      </c>
      <c r="I94">
        <f>IF(T113=1,AM58,IF(T113=2,AM58+AM59,IF(T113=3,AM58+AM59+AM60,IF(T113=4,AM58+AM59+AM60+AM61,0))))</f>
        <v>6</v>
      </c>
      <c r="J94">
        <f>IF(T117=1,AM62,IF(T117=2,AM62+AM63,IF(T117=3,AM62+AM63+AM64,IF(T117=4,AM62+AM63+AM64+AM65,0))))</f>
        <v>7.5</v>
      </c>
      <c r="L94" s="137" t="s">
        <v>6</v>
      </c>
      <c r="M94" s="137"/>
      <c r="N94" s="137">
        <f t="shared" si="35"/>
        <v>73</v>
      </c>
      <c r="O94" s="137"/>
      <c r="P94" s="137"/>
    </row>
    <row r="95" spans="3:16" ht="12.75">
      <c r="C95" s="7">
        <f>SUM(U3:W3)</f>
        <v>7.5</v>
      </c>
      <c r="D95" s="10">
        <f>SUM(U4:W7)</f>
        <v>17</v>
      </c>
      <c r="E95" s="7">
        <f>SUM(U8:W11)</f>
        <v>17</v>
      </c>
      <c r="F95" s="10">
        <f>SUM(U12:W13)</f>
        <v>0</v>
      </c>
      <c r="G95">
        <f>IF(I108=1,AT50,0)</f>
        <v>0</v>
      </c>
      <c r="H95">
        <f>IF(U109=1,AT54,IF(U109=2,AT54+AT55,IF(U109=3,AT54+AT55+AT56,IF(U109=4,AT54+AT55+AT56+AT57,0))))</f>
        <v>6</v>
      </c>
      <c r="I95">
        <f>IF(U113=1,AT58,IF(U113=2,AT58+AT59,IF(U113=3,AT58+AT59+AT60,IF(U113=4,AT58+AT59+AT60+AT61,0))))</f>
        <v>5.5</v>
      </c>
      <c r="J95">
        <f>IF(U117=1,AT62,IF(U117=2,AT62+AT63,IF(U117=3,AT62+AT63+AT64,IF(U117=4,AT62+AT63+AT64+AT65,0))))</f>
        <v>13</v>
      </c>
      <c r="L95" s="137" t="s">
        <v>7</v>
      </c>
      <c r="M95" s="137"/>
      <c r="N95" s="137">
        <f t="shared" si="35"/>
        <v>66</v>
      </c>
      <c r="O95" s="137"/>
      <c r="P95" s="137"/>
    </row>
    <row r="96" spans="3:16" ht="12.75">
      <c r="C96" s="7">
        <f>SUM(X3:Z3)</f>
        <v>5</v>
      </c>
      <c r="D96" s="10">
        <f>SUM(X4:Z7)</f>
        <v>18.5</v>
      </c>
      <c r="E96" s="7">
        <f>SUM(X8:Z11)</f>
        <v>20</v>
      </c>
      <c r="F96" s="10">
        <f>SUM(X12:Z13)</f>
        <v>0</v>
      </c>
      <c r="G96">
        <f>IF(J108=1,BA50,0)</f>
        <v>0</v>
      </c>
      <c r="H96">
        <f>IF(V109=1,BA54,IF(V109=2,BA54+BA55,IF(V109=3,BA54+BA55+BA56,IF(V109=4,BA54+BA55+BA56+BA57,0))))</f>
        <v>6</v>
      </c>
      <c r="I96">
        <f>IF(V113=1,BA58,IF(V113=2,BA58+BA59,IF(V113=3,BA58+BA59+BA60,IF(V113=4,BA58+BA59+BA60+BA61,0))))</f>
        <v>6</v>
      </c>
      <c r="J96">
        <f>IF(V117=1,BA62,IF(V117=2,BA62+BA63,IF(V117=3,BA62+BA63+BA64,IF(V117=4,BA62+BA63+BA64+BA65,0))))</f>
        <v>10</v>
      </c>
      <c r="L96" s="137" t="s">
        <v>8</v>
      </c>
      <c r="M96" s="137"/>
      <c r="N96" s="137">
        <f t="shared" si="35"/>
        <v>65.5</v>
      </c>
      <c r="O96" s="137"/>
      <c r="P96" s="137"/>
    </row>
    <row r="97" spans="3:16" ht="12.75">
      <c r="C97" s="7">
        <f>SUM(AA3:AC3)</f>
        <v>5.5</v>
      </c>
      <c r="D97" s="10">
        <f>SUM(AA4:AC7)</f>
        <v>6.5</v>
      </c>
      <c r="E97" s="7">
        <f>SUM(AA8:AC11)</f>
        <v>17.5</v>
      </c>
      <c r="F97" s="10">
        <f>SUM(AA12:AC13)</f>
        <v>5</v>
      </c>
      <c r="G97">
        <f>IF(K108=1,BH50,0)</f>
        <v>0</v>
      </c>
      <c r="H97">
        <f>IF(W109=1,BH54,IF(W109=2,BH54+BH55,IF(W109=3,BH54+BH55+BH56,IF(W109=4,BH54+BH55+BH56+BH57,0))))</f>
        <v>16.5</v>
      </c>
      <c r="I97">
        <f>IF(W113=1,BH58,IF(W113=2,BH58+BH59,IF(W113=3,BH58+BH59+BH60,IF(W113=4,BH58+BH59+BH60+BH61,0))))</f>
        <v>6.5</v>
      </c>
      <c r="J97">
        <f>IF(W117=1,BH62,IF(W117=2,BH62+BH63,IF(W117=3,BH62+BH63+BH64,IF(W117=4,BH62+BH63+BH64+BH65,0))))</f>
        <v>5.5</v>
      </c>
      <c r="L97" s="137" t="s">
        <v>9</v>
      </c>
      <c r="M97" s="137"/>
      <c r="N97" s="137">
        <f t="shared" si="35"/>
        <v>63</v>
      </c>
      <c r="O97" s="137"/>
      <c r="P97" s="137"/>
    </row>
    <row r="98" spans="3:16" ht="12.75">
      <c r="C98" s="7">
        <f>SUM(AD3:AF3)</f>
        <v>6</v>
      </c>
      <c r="D98" s="10">
        <f>SUM(AD4:AF7)</f>
        <v>19</v>
      </c>
      <c r="E98" s="7">
        <f>SUM(AD8:AF11)</f>
        <v>19</v>
      </c>
      <c r="F98" s="10">
        <f>SUM(AD12:AF13)</f>
        <v>7.5</v>
      </c>
      <c r="G98">
        <f>IF(L108=1,BO50,0)</f>
        <v>0</v>
      </c>
      <c r="H98">
        <f>IF(X109=1,BO54,IF(X109=2,BO54+BO55,IF(X109=3,BO54+BO55+BO56,IF(X109=4,BO54+BO55+BO56+BO57,0))))</f>
        <v>6.5</v>
      </c>
      <c r="I98">
        <f>IF(X113=1,BO58,IF(X113=2,BO58+BO59,IF(X113=3,BO58+BO59+BO60,IF(X113=4,BO58+BO59+BO60+BO61,0))))</f>
        <v>7</v>
      </c>
      <c r="J98">
        <f>IF(X117=1,BO62,IF(X117=2,BO62+BO63,IF(X117=3,BO62+BO63+BO64,IF(X117=4,BO62+BO63+BO64+BO65,0))))</f>
        <v>4.5</v>
      </c>
      <c r="L98" s="137" t="s">
        <v>10</v>
      </c>
      <c r="M98" s="137"/>
      <c r="N98" s="137">
        <f t="shared" si="35"/>
        <v>69.5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 aca="true" t="shared" si="36" ref="C108:C118">IF(C3="sv",1,0)</f>
        <v>0</v>
      </c>
      <c r="D108" s="12">
        <f aca="true" t="shared" si="37" ref="D108:D118">IF(F3="sv",1,0)</f>
        <v>1</v>
      </c>
      <c r="E108" s="12">
        <f aca="true" t="shared" si="38" ref="E108:E118">IF(I3="sv",1,0)</f>
        <v>0</v>
      </c>
      <c r="F108" s="12">
        <f aca="true" t="shared" si="39" ref="F108:F118">IF(L3="sv",1,0)</f>
        <v>0</v>
      </c>
      <c r="G108" s="12">
        <f aca="true" t="shared" si="40" ref="G108:G118">IF(O3="sv",1,0)</f>
        <v>0</v>
      </c>
      <c r="H108" s="12">
        <f aca="true" t="shared" si="41" ref="H108:H118">IF(R3="sv",1,0)</f>
        <v>1</v>
      </c>
      <c r="I108" s="12">
        <f aca="true" t="shared" si="42" ref="I108:I118">IF(U3="sv",1,0)</f>
        <v>0</v>
      </c>
      <c r="J108" s="12">
        <f aca="true" t="shared" si="43" ref="J108:J118">IF(X3="sv",1,0)</f>
        <v>0</v>
      </c>
      <c r="K108" s="12">
        <f aca="true" t="shared" si="44" ref="K108:K118">IF(AA3="sv",1,0)</f>
        <v>0</v>
      </c>
      <c r="L108" s="12">
        <f aca="true" t="shared" si="45" ref="L108:L118">IF(AD3="sv",1,0)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t="shared" si="36"/>
        <v>0</v>
      </c>
      <c r="D109" s="10">
        <f t="shared" si="37"/>
        <v>0</v>
      </c>
      <c r="E109" s="10">
        <f t="shared" si="38"/>
        <v>0</v>
      </c>
      <c r="F109" s="10">
        <f t="shared" si="39"/>
        <v>0</v>
      </c>
      <c r="G109" s="10">
        <f t="shared" si="40"/>
        <v>0</v>
      </c>
      <c r="H109" s="10">
        <f t="shared" si="41"/>
        <v>0</v>
      </c>
      <c r="I109" s="10">
        <f t="shared" si="42"/>
        <v>0</v>
      </c>
      <c r="J109" s="10">
        <f t="shared" si="43"/>
        <v>0</v>
      </c>
      <c r="K109" s="10">
        <f t="shared" si="44"/>
        <v>1</v>
      </c>
      <c r="L109" s="10">
        <f t="shared" si="45"/>
        <v>0</v>
      </c>
      <c r="M109" s="1"/>
      <c r="N109" s="1"/>
      <c r="O109" s="10">
        <f aca="true" t="shared" si="46" ref="O109:X109">SUM(C109:C112)</f>
        <v>0</v>
      </c>
      <c r="P109" s="10">
        <f t="shared" si="46"/>
        <v>0</v>
      </c>
      <c r="Q109" s="10">
        <f t="shared" si="46"/>
        <v>1</v>
      </c>
      <c r="R109" s="10">
        <f t="shared" si="46"/>
        <v>0</v>
      </c>
      <c r="S109" s="10">
        <f t="shared" si="46"/>
        <v>0</v>
      </c>
      <c r="T109" s="10">
        <f t="shared" si="46"/>
        <v>1</v>
      </c>
      <c r="U109" s="10">
        <f t="shared" si="46"/>
        <v>1</v>
      </c>
      <c r="V109" s="10">
        <f t="shared" si="46"/>
        <v>1</v>
      </c>
      <c r="W109" s="10">
        <f t="shared" si="46"/>
        <v>3</v>
      </c>
      <c r="X109" s="10">
        <f t="shared" si="46"/>
        <v>1</v>
      </c>
    </row>
    <row r="110" spans="3:24" ht="12.75">
      <c r="C110" s="10">
        <f t="shared" si="36"/>
        <v>0</v>
      </c>
      <c r="D110" s="10">
        <f t="shared" si="37"/>
        <v>0</v>
      </c>
      <c r="E110" s="10">
        <f t="shared" si="38"/>
        <v>1</v>
      </c>
      <c r="F110" s="10">
        <f t="shared" si="39"/>
        <v>0</v>
      </c>
      <c r="G110" s="10">
        <f t="shared" si="40"/>
        <v>0</v>
      </c>
      <c r="H110" s="10">
        <f t="shared" si="41"/>
        <v>0</v>
      </c>
      <c r="I110" s="10">
        <f t="shared" si="42"/>
        <v>0</v>
      </c>
      <c r="J110" s="10">
        <f t="shared" si="43"/>
        <v>0</v>
      </c>
      <c r="K110" s="10">
        <f t="shared" si="44"/>
        <v>1</v>
      </c>
      <c r="L110" s="10">
        <f t="shared" si="45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0</v>
      </c>
      <c r="D111" s="10">
        <f t="shared" si="37"/>
        <v>0</v>
      </c>
      <c r="E111" s="10">
        <f t="shared" si="38"/>
        <v>0</v>
      </c>
      <c r="F111" s="10">
        <f t="shared" si="39"/>
        <v>0</v>
      </c>
      <c r="G111" s="10">
        <f t="shared" si="40"/>
        <v>0</v>
      </c>
      <c r="H111" s="10">
        <f t="shared" si="41"/>
        <v>1</v>
      </c>
      <c r="I111" s="10">
        <f t="shared" si="42"/>
        <v>1</v>
      </c>
      <c r="J111" s="10">
        <f t="shared" si="43"/>
        <v>1</v>
      </c>
      <c r="K111" s="10">
        <f t="shared" si="44"/>
        <v>1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0</v>
      </c>
      <c r="D112" s="10">
        <f t="shared" si="37"/>
        <v>0</v>
      </c>
      <c r="E112" s="10">
        <f t="shared" si="38"/>
        <v>0</v>
      </c>
      <c r="F112" s="10">
        <f t="shared" si="39"/>
        <v>0</v>
      </c>
      <c r="G112" s="10">
        <f t="shared" si="40"/>
        <v>0</v>
      </c>
      <c r="H112" s="10">
        <f t="shared" si="41"/>
        <v>0</v>
      </c>
      <c r="I112" s="10">
        <f t="shared" si="42"/>
        <v>0</v>
      </c>
      <c r="J112" s="10">
        <f t="shared" si="43"/>
        <v>0</v>
      </c>
      <c r="K112" s="10">
        <f t="shared" si="44"/>
        <v>0</v>
      </c>
      <c r="L112" s="10">
        <f t="shared" si="45"/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1</v>
      </c>
      <c r="E113" s="12">
        <f t="shared" si="38"/>
        <v>0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0</v>
      </c>
      <c r="J113" s="12">
        <f t="shared" si="43"/>
        <v>1</v>
      </c>
      <c r="K113" s="12">
        <f t="shared" si="44"/>
        <v>0</v>
      </c>
      <c r="L113" s="12">
        <f t="shared" si="45"/>
        <v>0</v>
      </c>
      <c r="M113" s="1"/>
      <c r="N113" s="1"/>
      <c r="O113" s="12">
        <f aca="true" t="shared" si="47" ref="O113:X113">SUM(C113:C116)</f>
        <v>1</v>
      </c>
      <c r="P113" s="12">
        <f t="shared" si="47"/>
        <v>1</v>
      </c>
      <c r="Q113" s="12">
        <f t="shared" si="47"/>
        <v>1</v>
      </c>
      <c r="R113" s="12">
        <f t="shared" si="47"/>
        <v>1</v>
      </c>
      <c r="S113" s="12">
        <f t="shared" si="47"/>
        <v>2</v>
      </c>
      <c r="T113" s="12">
        <f t="shared" si="47"/>
        <v>1</v>
      </c>
      <c r="U113" s="12">
        <f t="shared" si="47"/>
        <v>1</v>
      </c>
      <c r="V113" s="12">
        <f t="shared" si="47"/>
        <v>1</v>
      </c>
      <c r="W113" s="12">
        <f t="shared" si="47"/>
        <v>1</v>
      </c>
      <c r="X113" s="12">
        <f t="shared" si="47"/>
        <v>1</v>
      </c>
    </row>
    <row r="114" spans="3:24" ht="12.75">
      <c r="C114" s="12">
        <f t="shared" si="36"/>
        <v>0</v>
      </c>
      <c r="D114" s="12">
        <f t="shared" si="37"/>
        <v>0</v>
      </c>
      <c r="E114" s="12">
        <f t="shared" si="38"/>
        <v>1</v>
      </c>
      <c r="F114" s="12">
        <f t="shared" si="39"/>
        <v>0</v>
      </c>
      <c r="G114" s="12">
        <f t="shared" si="40"/>
        <v>1</v>
      </c>
      <c r="H114" s="12">
        <f t="shared" si="41"/>
        <v>1</v>
      </c>
      <c r="I114" s="12">
        <f t="shared" si="42"/>
        <v>1</v>
      </c>
      <c r="J114" s="12">
        <f t="shared" si="43"/>
        <v>0</v>
      </c>
      <c r="K114" s="12">
        <f t="shared" si="44"/>
        <v>0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1</v>
      </c>
      <c r="D115" s="12">
        <f t="shared" si="37"/>
        <v>0</v>
      </c>
      <c r="E115" s="12">
        <f t="shared" si="38"/>
        <v>0</v>
      </c>
      <c r="F115" s="12">
        <f t="shared" si="39"/>
        <v>0</v>
      </c>
      <c r="G115" s="12">
        <f t="shared" si="40"/>
        <v>0</v>
      </c>
      <c r="H115" s="12">
        <f t="shared" si="41"/>
        <v>0</v>
      </c>
      <c r="I115" s="12">
        <f t="shared" si="42"/>
        <v>0</v>
      </c>
      <c r="J115" s="12">
        <f t="shared" si="43"/>
        <v>0</v>
      </c>
      <c r="K115" s="12">
        <f t="shared" si="44"/>
        <v>1</v>
      </c>
      <c r="L115" s="12">
        <f t="shared" si="45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0</v>
      </c>
      <c r="D116" s="12">
        <f t="shared" si="37"/>
        <v>0</v>
      </c>
      <c r="E116" s="12">
        <f t="shared" si="38"/>
        <v>0</v>
      </c>
      <c r="F116" s="12">
        <f t="shared" si="39"/>
        <v>1</v>
      </c>
      <c r="G116" s="12">
        <f t="shared" si="40"/>
        <v>1</v>
      </c>
      <c r="H116" s="12">
        <f t="shared" si="41"/>
        <v>0</v>
      </c>
      <c r="I116" s="12">
        <f t="shared" si="42"/>
        <v>0</v>
      </c>
      <c r="J116" s="12">
        <f t="shared" si="43"/>
        <v>0</v>
      </c>
      <c r="K116" s="12">
        <f t="shared" si="44"/>
        <v>0</v>
      </c>
      <c r="L116" s="12">
        <f t="shared" si="45"/>
        <v>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1</v>
      </c>
      <c r="D117" s="10">
        <f t="shared" si="37"/>
        <v>0</v>
      </c>
      <c r="E117" s="10">
        <f t="shared" si="38"/>
        <v>0</v>
      </c>
      <c r="F117" s="10">
        <f t="shared" si="39"/>
        <v>0</v>
      </c>
      <c r="G117" s="10">
        <f t="shared" si="40"/>
        <v>0</v>
      </c>
      <c r="H117" s="10">
        <f t="shared" si="41"/>
        <v>0</v>
      </c>
      <c r="I117" s="10">
        <f t="shared" si="42"/>
        <v>1</v>
      </c>
      <c r="J117" s="10">
        <f t="shared" si="43"/>
        <v>1</v>
      </c>
      <c r="K117" s="10">
        <f t="shared" si="44"/>
        <v>0</v>
      </c>
      <c r="L117" s="10">
        <f t="shared" si="45"/>
        <v>0</v>
      </c>
      <c r="M117" s="1"/>
      <c r="N117" s="1"/>
      <c r="O117" s="10">
        <f aca="true" t="shared" si="48" ref="O117:X117">SUM(C117:C118)</f>
        <v>1</v>
      </c>
      <c r="P117" s="10">
        <f t="shared" si="48"/>
        <v>1</v>
      </c>
      <c r="Q117" s="10">
        <f t="shared" si="48"/>
        <v>1</v>
      </c>
      <c r="R117" s="10">
        <f t="shared" si="48"/>
        <v>1</v>
      </c>
      <c r="S117" s="10">
        <f t="shared" si="48"/>
        <v>1</v>
      </c>
      <c r="T117" s="10">
        <f t="shared" si="48"/>
        <v>1</v>
      </c>
      <c r="U117" s="10">
        <f t="shared" si="48"/>
        <v>2</v>
      </c>
      <c r="V117" s="10">
        <f t="shared" si="48"/>
        <v>2</v>
      </c>
      <c r="W117" s="10">
        <f t="shared" si="48"/>
        <v>1</v>
      </c>
      <c r="X117" s="10">
        <f t="shared" si="48"/>
        <v>1</v>
      </c>
    </row>
    <row r="118" spans="3:24" ht="12.75">
      <c r="C118" s="10">
        <f t="shared" si="36"/>
        <v>0</v>
      </c>
      <c r="D118" s="10">
        <f t="shared" si="37"/>
        <v>1</v>
      </c>
      <c r="E118" s="10">
        <f t="shared" si="38"/>
        <v>1</v>
      </c>
      <c r="F118" s="10">
        <f t="shared" si="39"/>
        <v>1</v>
      </c>
      <c r="G118" s="10">
        <f t="shared" si="40"/>
        <v>1</v>
      </c>
      <c r="H118" s="10">
        <f t="shared" si="41"/>
        <v>1</v>
      </c>
      <c r="I118" s="10">
        <f t="shared" si="42"/>
        <v>1</v>
      </c>
      <c r="J118" s="10">
        <f t="shared" si="43"/>
        <v>1</v>
      </c>
      <c r="K118" s="10">
        <f t="shared" si="44"/>
        <v>1</v>
      </c>
      <c r="L118" s="10">
        <f t="shared" si="45"/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N107:P107"/>
    <mergeCell ref="N105:P105"/>
    <mergeCell ref="N90:P90"/>
    <mergeCell ref="N92:P92"/>
    <mergeCell ref="N94:P94"/>
    <mergeCell ref="N96:P96"/>
    <mergeCell ref="N98:P98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95:M95"/>
    <mergeCell ref="L97:M97"/>
    <mergeCell ref="L99:M99"/>
    <mergeCell ref="L101:M101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C2:E2"/>
    <mergeCell ref="F2:H2"/>
    <mergeCell ref="I2:K2"/>
    <mergeCell ref="L2:N2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D57:E57"/>
    <mergeCell ref="D58:E58"/>
    <mergeCell ref="D51:E51"/>
    <mergeCell ref="D52:E52"/>
    <mergeCell ref="D53:E53"/>
    <mergeCell ref="D54:E54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BO49:BP49"/>
    <mergeCell ref="BO50:BP50"/>
    <mergeCell ref="BO51:BP51"/>
    <mergeCell ref="BO52:BP52"/>
    <mergeCell ref="BO53:BP53"/>
    <mergeCell ref="BO54:BP54"/>
    <mergeCell ref="BO55:BP55"/>
    <mergeCell ref="BO56:BP56"/>
    <mergeCell ref="BO57:BP57"/>
    <mergeCell ref="BO58:BP58"/>
    <mergeCell ref="BO59:BP59"/>
    <mergeCell ref="BO60:BP60"/>
    <mergeCell ref="BO65:BP65"/>
    <mergeCell ref="BO61:BP61"/>
    <mergeCell ref="BO62:BP62"/>
    <mergeCell ref="BO63:BP63"/>
    <mergeCell ref="BO64:BP64"/>
  </mergeCells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57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2890625" style="0" customWidth="1"/>
    <col min="34" max="34" width="4.00390625" style="31" customWidth="1"/>
    <col min="35" max="35" width="5.7109375" style="0" customWidth="1"/>
    <col min="36" max="95" width="3.7109375" style="0" customWidth="1"/>
  </cols>
  <sheetData>
    <row r="1" spans="1:35" ht="63" customHeight="1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8"/>
      <c r="AH1" s="30"/>
      <c r="AI1" s="18"/>
    </row>
    <row r="2" spans="1:35" ht="19.5" customHeight="1">
      <c r="A2" s="49" t="s">
        <v>12</v>
      </c>
      <c r="B2" s="50" t="s">
        <v>23</v>
      </c>
      <c r="C2" s="136" t="s">
        <v>1</v>
      </c>
      <c r="D2" s="136"/>
      <c r="E2" s="136"/>
      <c r="F2" s="133" t="s">
        <v>2</v>
      </c>
      <c r="G2" s="133"/>
      <c r="H2" s="133"/>
      <c r="I2" s="136" t="s">
        <v>3</v>
      </c>
      <c r="J2" s="136"/>
      <c r="K2" s="136"/>
      <c r="L2" s="133" t="s">
        <v>4</v>
      </c>
      <c r="M2" s="133"/>
      <c r="N2" s="133"/>
      <c r="O2" s="136" t="s">
        <v>5</v>
      </c>
      <c r="P2" s="136"/>
      <c r="Q2" s="136"/>
      <c r="R2" s="133" t="s">
        <v>6</v>
      </c>
      <c r="S2" s="133"/>
      <c r="T2" s="133"/>
      <c r="U2" s="136" t="s">
        <v>7</v>
      </c>
      <c r="V2" s="136"/>
      <c r="W2" s="136"/>
      <c r="X2" s="133" t="s">
        <v>8</v>
      </c>
      <c r="Y2" s="133"/>
      <c r="Z2" s="133"/>
      <c r="AA2" s="136" t="s">
        <v>9</v>
      </c>
      <c r="AB2" s="136"/>
      <c r="AC2" s="136"/>
      <c r="AD2" s="133" t="s">
        <v>10</v>
      </c>
      <c r="AE2" s="133"/>
      <c r="AF2" s="133"/>
      <c r="AG2" s="18"/>
      <c r="AH2" s="30"/>
      <c r="AI2" s="18"/>
    </row>
    <row r="3" spans="1:63" ht="15.75">
      <c r="A3" s="3">
        <v>1</v>
      </c>
      <c r="B3" s="89" t="s">
        <v>66</v>
      </c>
      <c r="C3" s="4" t="s">
        <v>198</v>
      </c>
      <c r="D3" s="4"/>
      <c r="E3" s="4"/>
      <c r="F3" s="17" t="s">
        <v>198</v>
      </c>
      <c r="G3" s="17"/>
      <c r="H3" s="17"/>
      <c r="I3" s="4" t="s">
        <v>198</v>
      </c>
      <c r="J3" s="4"/>
      <c r="K3" s="4"/>
      <c r="L3" s="17">
        <v>7</v>
      </c>
      <c r="M3" s="17">
        <v>-2</v>
      </c>
      <c r="N3" s="17"/>
      <c r="O3" s="4">
        <v>6</v>
      </c>
      <c r="P3" s="6"/>
      <c r="Q3" s="6"/>
      <c r="R3" s="8">
        <v>7</v>
      </c>
      <c r="S3" s="8">
        <v>-2</v>
      </c>
      <c r="T3" s="8"/>
      <c r="U3" s="6">
        <v>6</v>
      </c>
      <c r="V3" s="6"/>
      <c r="W3" s="6"/>
      <c r="X3" s="8">
        <v>6</v>
      </c>
      <c r="Y3" s="8">
        <v>-2</v>
      </c>
      <c r="Z3" s="8"/>
      <c r="AA3" s="6">
        <v>5</v>
      </c>
      <c r="AB3" s="6">
        <v>-1</v>
      </c>
      <c r="AC3" s="6"/>
      <c r="AD3" s="8">
        <v>6.5</v>
      </c>
      <c r="AE3" s="8"/>
      <c r="AF3" s="8"/>
      <c r="AG3" s="18"/>
      <c r="AH3" s="32">
        <f>BK3/BJ3</f>
        <v>5.214285714285714</v>
      </c>
      <c r="AI3" s="36">
        <f>BK3-(BJ3*6)</f>
        <v>-5.5</v>
      </c>
      <c r="AN3" s="28">
        <f>IF(C3="sv",0,1)</f>
        <v>0</v>
      </c>
      <c r="AO3" s="28">
        <f>IF(F3="sv",0,1)</f>
        <v>0</v>
      </c>
      <c r="AP3" s="28">
        <f>IF(I3="sv",0,1)</f>
        <v>0</v>
      </c>
      <c r="AQ3" s="28">
        <f>IF(L3="sv",0,1)</f>
        <v>1</v>
      </c>
      <c r="AR3" s="28">
        <f>IF(O3="sv",0,1)</f>
        <v>1</v>
      </c>
      <c r="AS3" s="28">
        <f>IF(R3="sv",0,1)</f>
        <v>1</v>
      </c>
      <c r="AT3" s="28">
        <f>IF(U3="sv",0,1)</f>
        <v>1</v>
      </c>
      <c r="AU3" s="28">
        <f>IF(X3="sv",0,1)</f>
        <v>1</v>
      </c>
      <c r="AV3" s="28">
        <f>IF(AA3="sv",0,1)</f>
        <v>1</v>
      </c>
      <c r="AW3" s="28">
        <f>IF(AD3="sv",0,1)</f>
        <v>1</v>
      </c>
      <c r="AY3" s="28">
        <f>IF(C3="",0,AN3)</f>
        <v>0</v>
      </c>
      <c r="AZ3" s="28">
        <f>IF(F3="",0,AO3)</f>
        <v>0</v>
      </c>
      <c r="BA3" s="28">
        <f>IF(I3="",0,AP3)</f>
        <v>0</v>
      </c>
      <c r="BB3" s="28">
        <f>IF(L3="",0,AQ3)</f>
        <v>1</v>
      </c>
      <c r="BC3" s="28">
        <f>IF(O3="",0,AR3)</f>
        <v>1</v>
      </c>
      <c r="BD3" s="28">
        <f>IF(R3="",0,AS3)</f>
        <v>1</v>
      </c>
      <c r="BE3" s="28">
        <f>IF(U3="",0,AT3)</f>
        <v>1</v>
      </c>
      <c r="BF3" s="28">
        <f>IF(X3="",0,AU3)</f>
        <v>1</v>
      </c>
      <c r="BG3" s="28">
        <f>IF(AA3="",0,AV3)</f>
        <v>1</v>
      </c>
      <c r="BH3" s="28">
        <f>IF(AD3="",0,AW3)</f>
        <v>1</v>
      </c>
      <c r="BJ3" s="28">
        <f>SUM(AY3:BI3)</f>
        <v>7</v>
      </c>
      <c r="BK3" s="28">
        <f>SUM(C3:AF3)</f>
        <v>36.5</v>
      </c>
    </row>
    <row r="4" spans="1:63" ht="15.75">
      <c r="A4" s="69">
        <v>2</v>
      </c>
      <c r="B4" s="27" t="s">
        <v>67</v>
      </c>
      <c r="C4" s="6" t="s">
        <v>198</v>
      </c>
      <c r="D4" s="6"/>
      <c r="E4" s="6"/>
      <c r="F4" s="8">
        <v>5.5</v>
      </c>
      <c r="G4" s="8"/>
      <c r="H4" s="8"/>
      <c r="I4" s="6">
        <v>5</v>
      </c>
      <c r="J4" s="6"/>
      <c r="K4" s="6"/>
      <c r="L4" s="8" t="s">
        <v>198</v>
      </c>
      <c r="M4" s="8"/>
      <c r="N4" s="8"/>
      <c r="O4" s="6" t="s">
        <v>198</v>
      </c>
      <c r="P4" s="6"/>
      <c r="Q4" s="6"/>
      <c r="R4" s="8">
        <v>6.5</v>
      </c>
      <c r="S4" s="8"/>
      <c r="T4" s="8"/>
      <c r="U4" s="6" t="s">
        <v>198</v>
      </c>
      <c r="V4" s="6"/>
      <c r="W4" s="6"/>
      <c r="X4" s="8">
        <v>7</v>
      </c>
      <c r="Y4" s="8"/>
      <c r="Z4" s="8"/>
      <c r="AA4" s="6">
        <v>5.5</v>
      </c>
      <c r="AB4" s="6"/>
      <c r="AC4" s="6"/>
      <c r="AD4" s="8">
        <v>6.5</v>
      </c>
      <c r="AE4" s="8"/>
      <c r="AF4" s="8"/>
      <c r="AG4" s="18"/>
      <c r="AH4" s="32">
        <f aca="true" t="shared" si="0" ref="AH4:AH30">BK4/BJ4</f>
        <v>6</v>
      </c>
      <c r="AI4" s="36">
        <f aca="true" t="shared" si="1" ref="AI4:AI30">BK4-(BJ4*6)</f>
        <v>0</v>
      </c>
      <c r="AN4" s="28">
        <f aca="true" t="shared" si="2" ref="AN4:AN30">IF(C4="sv",0,1)</f>
        <v>0</v>
      </c>
      <c r="AO4" s="28">
        <f aca="true" t="shared" si="3" ref="AO4:AO30">IF(F4="sv",0,1)</f>
        <v>1</v>
      </c>
      <c r="AP4" s="28">
        <f aca="true" t="shared" si="4" ref="AP4:AP30">IF(I4="sv",0,1)</f>
        <v>1</v>
      </c>
      <c r="AQ4" s="28">
        <f aca="true" t="shared" si="5" ref="AQ4:AQ30">IF(L4="sv",0,1)</f>
        <v>0</v>
      </c>
      <c r="AR4" s="28">
        <f aca="true" t="shared" si="6" ref="AR4:AR30">IF(O4="sv",0,1)</f>
        <v>0</v>
      </c>
      <c r="AS4" s="28">
        <f aca="true" t="shared" si="7" ref="AS4:AS30">IF(R4="sv",0,1)</f>
        <v>1</v>
      </c>
      <c r="AT4" s="28">
        <f aca="true" t="shared" si="8" ref="AT4:AT30">IF(U4="sv",0,1)</f>
        <v>0</v>
      </c>
      <c r="AU4" s="28">
        <f aca="true" t="shared" si="9" ref="AU4:AU30">IF(X4="sv",0,1)</f>
        <v>1</v>
      </c>
      <c r="AV4" s="28">
        <f aca="true" t="shared" si="10" ref="AV4:AV30">IF(AA4="sv",0,1)</f>
        <v>1</v>
      </c>
      <c r="AW4" s="28">
        <f aca="true" t="shared" si="11" ref="AW4:AW30">IF(AD4="sv",0,1)</f>
        <v>1</v>
      </c>
      <c r="AY4" s="28">
        <f aca="true" t="shared" si="12" ref="AY4:AY30">IF(C4="",0,AN4)</f>
        <v>0</v>
      </c>
      <c r="AZ4" s="28">
        <f aca="true" t="shared" si="13" ref="AZ4:AZ30">IF(F4="",0,AO4)</f>
        <v>1</v>
      </c>
      <c r="BA4" s="28">
        <f aca="true" t="shared" si="14" ref="BA4:BA30">IF(I4="",0,AP4)</f>
        <v>1</v>
      </c>
      <c r="BB4" s="28">
        <f aca="true" t="shared" si="15" ref="BB4:BB30">IF(L4="",0,AQ4)</f>
        <v>0</v>
      </c>
      <c r="BC4" s="28">
        <f aca="true" t="shared" si="16" ref="BC4:BC30">IF(O4="",0,AR4)</f>
        <v>0</v>
      </c>
      <c r="BD4" s="28">
        <f aca="true" t="shared" si="17" ref="BD4:BD30">IF(R4="",0,AS4)</f>
        <v>1</v>
      </c>
      <c r="BE4" s="28">
        <f aca="true" t="shared" si="18" ref="BE4:BE30">IF(U4="",0,AT4)</f>
        <v>0</v>
      </c>
      <c r="BF4" s="28">
        <f aca="true" t="shared" si="19" ref="BF4:BF30">IF(X4="",0,AU4)</f>
        <v>1</v>
      </c>
      <c r="BG4" s="28">
        <f aca="true" t="shared" si="20" ref="BG4:BG30">IF(AA4="",0,AV4)</f>
        <v>1</v>
      </c>
      <c r="BH4" s="28">
        <f aca="true" t="shared" si="21" ref="BH4:BH30">IF(AD4="",0,AW4)</f>
        <v>1</v>
      </c>
      <c r="BJ4" s="28">
        <f aca="true" t="shared" si="22" ref="BJ4:BJ30">SUM(AY4:BI4)</f>
        <v>6</v>
      </c>
      <c r="BK4" s="28">
        <f aca="true" t="shared" si="23" ref="BK4:BK30">SUM(C4:AF4)</f>
        <v>36</v>
      </c>
    </row>
    <row r="5" spans="1:63" ht="15.75">
      <c r="A5" s="71">
        <v>3</v>
      </c>
      <c r="B5" s="27" t="s">
        <v>68</v>
      </c>
      <c r="C5" s="6" t="s">
        <v>198</v>
      </c>
      <c r="D5" s="6"/>
      <c r="E5" s="6"/>
      <c r="F5" s="8" t="s">
        <v>198</v>
      </c>
      <c r="G5" s="8"/>
      <c r="H5" s="8"/>
      <c r="I5" s="6" t="s">
        <v>198</v>
      </c>
      <c r="J5" s="6"/>
      <c r="K5" s="6"/>
      <c r="L5" s="8">
        <v>5.5</v>
      </c>
      <c r="M5" s="8"/>
      <c r="N5" s="8"/>
      <c r="O5" s="6" t="s">
        <v>198</v>
      </c>
      <c r="P5" s="6"/>
      <c r="Q5" s="6"/>
      <c r="R5" s="8" t="s">
        <v>199</v>
      </c>
      <c r="S5" s="8"/>
      <c r="T5" s="8"/>
      <c r="U5" s="6" t="s">
        <v>198</v>
      </c>
      <c r="V5" s="6"/>
      <c r="W5" s="6"/>
      <c r="X5" s="8" t="s">
        <v>198</v>
      </c>
      <c r="Y5" s="8"/>
      <c r="Z5" s="8"/>
      <c r="AA5" s="6" t="s">
        <v>198</v>
      </c>
      <c r="AB5" s="6"/>
      <c r="AC5" s="6"/>
      <c r="AD5" s="8" t="s">
        <v>198</v>
      </c>
      <c r="AE5" s="8"/>
      <c r="AF5" s="8"/>
      <c r="AG5" s="18"/>
      <c r="AH5" s="32">
        <f t="shared" si="0"/>
        <v>5.5</v>
      </c>
      <c r="AI5" s="36">
        <f t="shared" si="1"/>
        <v>-0.5</v>
      </c>
      <c r="AN5" s="28">
        <f t="shared" si="2"/>
        <v>0</v>
      </c>
      <c r="AO5" s="28">
        <f t="shared" si="3"/>
        <v>0</v>
      </c>
      <c r="AP5" s="28">
        <f t="shared" si="4"/>
        <v>0</v>
      </c>
      <c r="AQ5" s="28">
        <f t="shared" si="5"/>
        <v>1</v>
      </c>
      <c r="AR5" s="28">
        <f t="shared" si="6"/>
        <v>0</v>
      </c>
      <c r="AS5" s="28">
        <f t="shared" si="7"/>
        <v>0</v>
      </c>
      <c r="AT5" s="28">
        <f t="shared" si="8"/>
        <v>0</v>
      </c>
      <c r="AU5" s="28">
        <f t="shared" si="9"/>
        <v>0</v>
      </c>
      <c r="AV5" s="28">
        <f t="shared" si="10"/>
        <v>0</v>
      </c>
      <c r="AW5" s="28">
        <f t="shared" si="11"/>
        <v>0</v>
      </c>
      <c r="AY5" s="28">
        <f t="shared" si="12"/>
        <v>0</v>
      </c>
      <c r="AZ5" s="28">
        <f t="shared" si="13"/>
        <v>0</v>
      </c>
      <c r="BA5" s="28">
        <f t="shared" si="14"/>
        <v>0</v>
      </c>
      <c r="BB5" s="28">
        <f t="shared" si="15"/>
        <v>1</v>
      </c>
      <c r="BC5" s="28">
        <f t="shared" si="16"/>
        <v>0</v>
      </c>
      <c r="BD5" s="28">
        <f t="shared" si="17"/>
        <v>0</v>
      </c>
      <c r="BE5" s="28">
        <f t="shared" si="18"/>
        <v>0</v>
      </c>
      <c r="BF5" s="28">
        <f t="shared" si="19"/>
        <v>0</v>
      </c>
      <c r="BG5" s="28">
        <f t="shared" si="20"/>
        <v>0</v>
      </c>
      <c r="BH5" s="28">
        <f t="shared" si="21"/>
        <v>0</v>
      </c>
      <c r="BJ5" s="28">
        <f t="shared" si="22"/>
        <v>1</v>
      </c>
      <c r="BK5" s="28">
        <f t="shared" si="23"/>
        <v>5.5</v>
      </c>
    </row>
    <row r="6" spans="1:63" ht="15.75">
      <c r="A6" s="71">
        <v>4</v>
      </c>
      <c r="B6" s="27" t="s">
        <v>69</v>
      </c>
      <c r="C6" s="6">
        <v>6.5</v>
      </c>
      <c r="D6" s="6"/>
      <c r="E6" s="6"/>
      <c r="F6" s="8">
        <v>5</v>
      </c>
      <c r="G6" s="8"/>
      <c r="H6" s="8"/>
      <c r="I6" s="6">
        <v>6.5</v>
      </c>
      <c r="J6" s="6"/>
      <c r="K6" s="6"/>
      <c r="L6" s="8">
        <v>5.5</v>
      </c>
      <c r="M6" s="8"/>
      <c r="N6" s="8"/>
      <c r="O6" s="6">
        <v>6.5</v>
      </c>
      <c r="P6" s="6"/>
      <c r="Q6" s="6"/>
      <c r="R6" s="8">
        <v>5.5</v>
      </c>
      <c r="S6" s="8"/>
      <c r="T6" s="8"/>
      <c r="U6" s="6" t="s">
        <v>198</v>
      </c>
      <c r="V6" s="6"/>
      <c r="W6" s="6"/>
      <c r="X6" s="8">
        <v>6</v>
      </c>
      <c r="Y6" s="8"/>
      <c r="Z6" s="8"/>
      <c r="AA6" s="6">
        <v>6</v>
      </c>
      <c r="AB6" s="6"/>
      <c r="AC6" s="6"/>
      <c r="AD6" s="8">
        <v>6</v>
      </c>
      <c r="AE6" s="8"/>
      <c r="AF6" s="8"/>
      <c r="AG6" s="18"/>
      <c r="AH6" s="32">
        <f t="shared" si="0"/>
        <v>5.944444444444445</v>
      </c>
      <c r="AI6" s="36">
        <f t="shared" si="1"/>
        <v>-0.5</v>
      </c>
      <c r="AN6" s="28">
        <f t="shared" si="2"/>
        <v>1</v>
      </c>
      <c r="AO6" s="28">
        <f t="shared" si="3"/>
        <v>1</v>
      </c>
      <c r="AP6" s="28">
        <f t="shared" si="4"/>
        <v>1</v>
      </c>
      <c r="AQ6" s="28">
        <f t="shared" si="5"/>
        <v>1</v>
      </c>
      <c r="AR6" s="28">
        <f t="shared" si="6"/>
        <v>1</v>
      </c>
      <c r="AS6" s="28">
        <f t="shared" si="7"/>
        <v>1</v>
      </c>
      <c r="AT6" s="28">
        <f t="shared" si="8"/>
        <v>0</v>
      </c>
      <c r="AU6" s="28">
        <f t="shared" si="9"/>
        <v>1</v>
      </c>
      <c r="AV6" s="28">
        <f t="shared" si="10"/>
        <v>1</v>
      </c>
      <c r="AW6" s="28">
        <f t="shared" si="11"/>
        <v>1</v>
      </c>
      <c r="AY6" s="28">
        <f t="shared" si="12"/>
        <v>1</v>
      </c>
      <c r="AZ6" s="28">
        <f t="shared" si="13"/>
        <v>1</v>
      </c>
      <c r="BA6" s="28">
        <f t="shared" si="14"/>
        <v>1</v>
      </c>
      <c r="BB6" s="28">
        <f t="shared" si="15"/>
        <v>1</v>
      </c>
      <c r="BC6" s="28">
        <f t="shared" si="16"/>
        <v>1</v>
      </c>
      <c r="BD6" s="28">
        <f t="shared" si="17"/>
        <v>1</v>
      </c>
      <c r="BE6" s="28">
        <f t="shared" si="18"/>
        <v>0</v>
      </c>
      <c r="BF6" s="28">
        <f t="shared" si="19"/>
        <v>1</v>
      </c>
      <c r="BG6" s="28">
        <f t="shared" si="20"/>
        <v>1</v>
      </c>
      <c r="BH6" s="28">
        <f t="shared" si="21"/>
        <v>1</v>
      </c>
      <c r="BJ6" s="28">
        <f t="shared" si="22"/>
        <v>9</v>
      </c>
      <c r="BK6" s="28">
        <f t="shared" si="23"/>
        <v>53.5</v>
      </c>
    </row>
    <row r="7" spans="1:63" ht="15.75">
      <c r="A7" s="70">
        <v>5</v>
      </c>
      <c r="B7" s="27" t="s">
        <v>70</v>
      </c>
      <c r="C7" s="6">
        <v>6</v>
      </c>
      <c r="D7" s="6"/>
      <c r="E7" s="6"/>
      <c r="F7" s="8">
        <v>6</v>
      </c>
      <c r="G7" s="8"/>
      <c r="H7" s="8"/>
      <c r="I7" s="6">
        <v>5</v>
      </c>
      <c r="J7" s="6"/>
      <c r="K7" s="6"/>
      <c r="L7" s="8">
        <v>5.5</v>
      </c>
      <c r="M7" s="8"/>
      <c r="N7" s="8"/>
      <c r="O7" s="6" t="s">
        <v>198</v>
      </c>
      <c r="P7" s="6"/>
      <c r="Q7" s="6"/>
      <c r="R7" s="8">
        <v>6</v>
      </c>
      <c r="S7" s="8"/>
      <c r="T7" s="8"/>
      <c r="U7" s="6" t="s">
        <v>198</v>
      </c>
      <c r="V7" s="6"/>
      <c r="W7" s="6"/>
      <c r="X7" s="8">
        <v>7</v>
      </c>
      <c r="Y7" s="8">
        <v>1</v>
      </c>
      <c r="Z7" s="8"/>
      <c r="AA7" s="6">
        <v>6.5</v>
      </c>
      <c r="AB7" s="6">
        <v>1</v>
      </c>
      <c r="AC7" s="6"/>
      <c r="AD7" s="8">
        <v>6.5</v>
      </c>
      <c r="AE7" s="8"/>
      <c r="AF7" s="8"/>
      <c r="AG7" s="18"/>
      <c r="AH7" s="32">
        <f t="shared" si="0"/>
        <v>6.3125</v>
      </c>
      <c r="AI7" s="36">
        <f t="shared" si="1"/>
        <v>2.5</v>
      </c>
      <c r="AN7" s="28">
        <f t="shared" si="2"/>
        <v>1</v>
      </c>
      <c r="AO7" s="28">
        <f t="shared" si="3"/>
        <v>1</v>
      </c>
      <c r="AP7" s="28">
        <f t="shared" si="4"/>
        <v>1</v>
      </c>
      <c r="AQ7" s="28">
        <f t="shared" si="5"/>
        <v>1</v>
      </c>
      <c r="AR7" s="28">
        <f t="shared" si="6"/>
        <v>0</v>
      </c>
      <c r="AS7" s="28">
        <f t="shared" si="7"/>
        <v>1</v>
      </c>
      <c r="AT7" s="28">
        <f t="shared" si="8"/>
        <v>0</v>
      </c>
      <c r="AU7" s="28">
        <f t="shared" si="9"/>
        <v>1</v>
      </c>
      <c r="AV7" s="28">
        <f t="shared" si="10"/>
        <v>1</v>
      </c>
      <c r="AW7" s="28">
        <f t="shared" si="11"/>
        <v>1</v>
      </c>
      <c r="AY7" s="28">
        <f t="shared" si="12"/>
        <v>1</v>
      </c>
      <c r="AZ7" s="28">
        <f t="shared" si="13"/>
        <v>1</v>
      </c>
      <c r="BA7" s="28">
        <f t="shared" si="14"/>
        <v>1</v>
      </c>
      <c r="BB7" s="28">
        <f t="shared" si="15"/>
        <v>1</v>
      </c>
      <c r="BC7" s="28">
        <f t="shared" si="16"/>
        <v>0</v>
      </c>
      <c r="BD7" s="28">
        <f t="shared" si="17"/>
        <v>1</v>
      </c>
      <c r="BE7" s="28">
        <f t="shared" si="18"/>
        <v>0</v>
      </c>
      <c r="BF7" s="28">
        <f t="shared" si="19"/>
        <v>1</v>
      </c>
      <c r="BG7" s="28">
        <f t="shared" si="20"/>
        <v>1</v>
      </c>
      <c r="BH7" s="28">
        <f t="shared" si="21"/>
        <v>1</v>
      </c>
      <c r="BJ7" s="28">
        <f t="shared" si="22"/>
        <v>8</v>
      </c>
      <c r="BK7" s="28">
        <f t="shared" si="23"/>
        <v>50.5</v>
      </c>
    </row>
    <row r="8" spans="1:63" ht="15.75">
      <c r="A8" s="2">
        <v>6</v>
      </c>
      <c r="B8" s="27" t="s">
        <v>71</v>
      </c>
      <c r="C8" s="6">
        <v>6.5</v>
      </c>
      <c r="D8" s="6">
        <v>-1</v>
      </c>
      <c r="E8" s="6"/>
      <c r="F8" s="8">
        <v>7.5</v>
      </c>
      <c r="G8" s="8">
        <v>2</v>
      </c>
      <c r="H8" s="8"/>
      <c r="I8" s="6">
        <v>5.5</v>
      </c>
      <c r="J8" s="6"/>
      <c r="K8" s="6"/>
      <c r="L8" s="8">
        <v>7.5</v>
      </c>
      <c r="M8" s="8">
        <v>2</v>
      </c>
      <c r="N8" s="8"/>
      <c r="O8" s="6">
        <v>7</v>
      </c>
      <c r="P8" s="6"/>
      <c r="Q8" s="6"/>
      <c r="R8" s="8">
        <v>6</v>
      </c>
      <c r="S8" s="8"/>
      <c r="T8" s="8"/>
      <c r="U8" s="6" t="s">
        <v>198</v>
      </c>
      <c r="V8" s="6"/>
      <c r="W8" s="6"/>
      <c r="X8" s="8">
        <v>8</v>
      </c>
      <c r="Y8" s="8">
        <v>2</v>
      </c>
      <c r="Z8" s="8"/>
      <c r="AA8" s="6" t="s">
        <v>198</v>
      </c>
      <c r="AB8" s="6"/>
      <c r="AC8" s="6"/>
      <c r="AD8" s="8">
        <v>5.5</v>
      </c>
      <c r="AE8" s="8"/>
      <c r="AF8" s="8"/>
      <c r="AG8" s="18"/>
      <c r="AH8" s="32">
        <f t="shared" si="0"/>
        <v>7.3125</v>
      </c>
      <c r="AI8" s="36">
        <f t="shared" si="1"/>
        <v>10.5</v>
      </c>
      <c r="AN8" s="28">
        <f t="shared" si="2"/>
        <v>1</v>
      </c>
      <c r="AO8" s="28">
        <f t="shared" si="3"/>
        <v>1</v>
      </c>
      <c r="AP8" s="28">
        <f t="shared" si="4"/>
        <v>1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0</v>
      </c>
      <c r="AU8" s="28">
        <f t="shared" si="9"/>
        <v>1</v>
      </c>
      <c r="AV8" s="28">
        <f t="shared" si="10"/>
        <v>0</v>
      </c>
      <c r="AW8" s="28">
        <f t="shared" si="11"/>
        <v>1</v>
      </c>
      <c r="AY8" s="28">
        <f t="shared" si="12"/>
        <v>1</v>
      </c>
      <c r="AZ8" s="28">
        <f t="shared" si="13"/>
        <v>1</v>
      </c>
      <c r="BA8" s="28">
        <f t="shared" si="14"/>
        <v>1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0</v>
      </c>
      <c r="BF8" s="28">
        <f t="shared" si="19"/>
        <v>1</v>
      </c>
      <c r="BG8" s="28">
        <f t="shared" si="20"/>
        <v>0</v>
      </c>
      <c r="BH8" s="28">
        <f t="shared" si="21"/>
        <v>1</v>
      </c>
      <c r="BJ8" s="28">
        <f t="shared" si="22"/>
        <v>8</v>
      </c>
      <c r="BK8" s="28">
        <f t="shared" si="23"/>
        <v>58.5</v>
      </c>
    </row>
    <row r="9" spans="1:63" ht="15.75">
      <c r="A9" s="2">
        <v>7</v>
      </c>
      <c r="B9" s="27" t="s">
        <v>72</v>
      </c>
      <c r="C9" s="6">
        <v>6</v>
      </c>
      <c r="D9" s="6"/>
      <c r="E9" s="6"/>
      <c r="F9" s="8" t="s">
        <v>198</v>
      </c>
      <c r="G9" s="8"/>
      <c r="H9" s="8"/>
      <c r="I9" s="6" t="s">
        <v>198</v>
      </c>
      <c r="J9" s="6"/>
      <c r="K9" s="6"/>
      <c r="L9" s="8">
        <v>6</v>
      </c>
      <c r="M9" s="8"/>
      <c r="N9" s="8"/>
      <c r="O9" s="6">
        <v>6.5</v>
      </c>
      <c r="P9" s="6"/>
      <c r="Q9" s="6"/>
      <c r="R9" s="8">
        <v>6</v>
      </c>
      <c r="S9" s="8"/>
      <c r="T9" s="8"/>
      <c r="U9" s="6" t="s">
        <v>198</v>
      </c>
      <c r="V9" s="6"/>
      <c r="W9" s="6"/>
      <c r="X9" s="8" t="s">
        <v>198</v>
      </c>
      <c r="Y9" s="8"/>
      <c r="Z9" s="8"/>
      <c r="AA9" s="6">
        <v>6.5</v>
      </c>
      <c r="AB9" s="6"/>
      <c r="AC9" s="6"/>
      <c r="AD9" s="8">
        <v>6</v>
      </c>
      <c r="AE9" s="8"/>
      <c r="AF9" s="8"/>
      <c r="AG9" s="18"/>
      <c r="AH9" s="32">
        <f t="shared" si="0"/>
        <v>6.166666666666667</v>
      </c>
      <c r="AI9" s="36">
        <f t="shared" si="1"/>
        <v>1</v>
      </c>
      <c r="AN9" s="28">
        <f t="shared" si="2"/>
        <v>1</v>
      </c>
      <c r="AO9" s="28">
        <f t="shared" si="3"/>
        <v>0</v>
      </c>
      <c r="AP9" s="28">
        <f t="shared" si="4"/>
        <v>0</v>
      </c>
      <c r="AQ9" s="28">
        <f t="shared" si="5"/>
        <v>1</v>
      </c>
      <c r="AR9" s="28">
        <f t="shared" si="6"/>
        <v>1</v>
      </c>
      <c r="AS9" s="28">
        <f t="shared" si="7"/>
        <v>1</v>
      </c>
      <c r="AT9" s="28">
        <f t="shared" si="8"/>
        <v>0</v>
      </c>
      <c r="AU9" s="28">
        <f t="shared" si="9"/>
        <v>0</v>
      </c>
      <c r="AV9" s="28">
        <f t="shared" si="10"/>
        <v>1</v>
      </c>
      <c r="AW9" s="28">
        <f t="shared" si="11"/>
        <v>1</v>
      </c>
      <c r="AY9" s="28">
        <f t="shared" si="12"/>
        <v>1</v>
      </c>
      <c r="AZ9" s="28">
        <f t="shared" si="13"/>
        <v>0</v>
      </c>
      <c r="BA9" s="28">
        <f t="shared" si="14"/>
        <v>0</v>
      </c>
      <c r="BB9" s="28">
        <f t="shared" si="15"/>
        <v>1</v>
      </c>
      <c r="BC9" s="28">
        <f t="shared" si="16"/>
        <v>1</v>
      </c>
      <c r="BD9" s="28">
        <f t="shared" si="17"/>
        <v>1</v>
      </c>
      <c r="BE9" s="28">
        <f t="shared" si="18"/>
        <v>0</v>
      </c>
      <c r="BF9" s="28">
        <f t="shared" si="19"/>
        <v>0</v>
      </c>
      <c r="BG9" s="28">
        <f t="shared" si="20"/>
        <v>1</v>
      </c>
      <c r="BH9" s="28">
        <f t="shared" si="21"/>
        <v>1</v>
      </c>
      <c r="BJ9" s="28">
        <f t="shared" si="22"/>
        <v>6</v>
      </c>
      <c r="BK9" s="28">
        <f t="shared" si="23"/>
        <v>37</v>
      </c>
    </row>
    <row r="10" spans="1:63" ht="15.75">
      <c r="A10" s="2">
        <v>8</v>
      </c>
      <c r="B10" s="27" t="s">
        <v>73</v>
      </c>
      <c r="C10" s="6">
        <v>5.5</v>
      </c>
      <c r="D10" s="6"/>
      <c r="E10" s="6"/>
      <c r="F10" s="8">
        <v>6</v>
      </c>
      <c r="G10" s="8"/>
      <c r="H10" s="8"/>
      <c r="I10" s="6">
        <v>6</v>
      </c>
      <c r="J10" s="6"/>
      <c r="K10" s="6"/>
      <c r="L10" s="8">
        <v>6</v>
      </c>
      <c r="M10" s="8"/>
      <c r="N10" s="8"/>
      <c r="O10" s="6">
        <v>6.5</v>
      </c>
      <c r="P10" s="6"/>
      <c r="Q10" s="6"/>
      <c r="R10" s="8">
        <v>7</v>
      </c>
      <c r="S10" s="8"/>
      <c r="T10" s="8"/>
      <c r="U10" s="6" t="s">
        <v>198</v>
      </c>
      <c r="V10" s="6"/>
      <c r="W10" s="6"/>
      <c r="X10" s="8">
        <v>7</v>
      </c>
      <c r="Y10" s="8"/>
      <c r="Z10" s="8"/>
      <c r="AA10" s="6">
        <v>7</v>
      </c>
      <c r="AB10" s="6"/>
      <c r="AC10" s="6"/>
      <c r="AD10" s="8">
        <v>6.5</v>
      </c>
      <c r="AE10" s="8"/>
      <c r="AF10" s="8"/>
      <c r="AG10" s="18"/>
      <c r="AH10" s="32">
        <f t="shared" si="0"/>
        <v>6.388888888888889</v>
      </c>
      <c r="AI10" s="36">
        <f t="shared" si="1"/>
        <v>3.5</v>
      </c>
      <c r="AN10" s="28">
        <f t="shared" si="2"/>
        <v>1</v>
      </c>
      <c r="AO10" s="28">
        <f t="shared" si="3"/>
        <v>1</v>
      </c>
      <c r="AP10" s="28">
        <f t="shared" si="4"/>
        <v>1</v>
      </c>
      <c r="AQ10" s="28">
        <f t="shared" si="5"/>
        <v>1</v>
      </c>
      <c r="AR10" s="28">
        <f t="shared" si="6"/>
        <v>1</v>
      </c>
      <c r="AS10" s="28">
        <f t="shared" si="7"/>
        <v>1</v>
      </c>
      <c r="AT10" s="28">
        <f t="shared" si="8"/>
        <v>0</v>
      </c>
      <c r="AU10" s="28">
        <f t="shared" si="9"/>
        <v>1</v>
      </c>
      <c r="AV10" s="28">
        <f t="shared" si="10"/>
        <v>1</v>
      </c>
      <c r="AW10" s="28">
        <f t="shared" si="11"/>
        <v>1</v>
      </c>
      <c r="AY10" s="28">
        <f t="shared" si="12"/>
        <v>1</v>
      </c>
      <c r="AZ10" s="28">
        <f t="shared" si="13"/>
        <v>1</v>
      </c>
      <c r="BA10" s="28">
        <f t="shared" si="14"/>
        <v>1</v>
      </c>
      <c r="BB10" s="28">
        <f t="shared" si="15"/>
        <v>1</v>
      </c>
      <c r="BC10" s="28">
        <f t="shared" si="16"/>
        <v>1</v>
      </c>
      <c r="BD10" s="28">
        <f t="shared" si="17"/>
        <v>1</v>
      </c>
      <c r="BE10" s="28">
        <f t="shared" si="18"/>
        <v>0</v>
      </c>
      <c r="BF10" s="28">
        <f t="shared" si="19"/>
        <v>1</v>
      </c>
      <c r="BG10" s="28">
        <f t="shared" si="20"/>
        <v>1</v>
      </c>
      <c r="BH10" s="28">
        <f t="shared" si="21"/>
        <v>1</v>
      </c>
      <c r="BJ10" s="28">
        <f t="shared" si="22"/>
        <v>9</v>
      </c>
      <c r="BK10" s="28">
        <f t="shared" si="23"/>
        <v>57.5</v>
      </c>
    </row>
    <row r="11" spans="1:63" ht="15.75">
      <c r="A11" s="2">
        <v>9</v>
      </c>
      <c r="B11" s="27" t="s">
        <v>74</v>
      </c>
      <c r="C11" s="6">
        <v>5</v>
      </c>
      <c r="D11" s="6"/>
      <c r="E11" s="6"/>
      <c r="F11" s="8">
        <v>7</v>
      </c>
      <c r="G11" s="8"/>
      <c r="H11" s="8"/>
      <c r="I11" s="6">
        <v>6.5</v>
      </c>
      <c r="J11" s="6"/>
      <c r="K11" s="6"/>
      <c r="L11" s="8">
        <v>6</v>
      </c>
      <c r="M11" s="8"/>
      <c r="N11" s="8"/>
      <c r="O11" s="6">
        <v>5</v>
      </c>
      <c r="P11" s="6"/>
      <c r="Q11" s="6"/>
      <c r="R11" s="8">
        <v>6.5</v>
      </c>
      <c r="S11" s="8"/>
      <c r="T11" s="8"/>
      <c r="U11" s="6">
        <v>5.5</v>
      </c>
      <c r="V11" s="6"/>
      <c r="W11" s="6"/>
      <c r="X11" s="8">
        <v>6</v>
      </c>
      <c r="Y11" s="8"/>
      <c r="Z11" s="8"/>
      <c r="AA11" s="6">
        <v>6.5</v>
      </c>
      <c r="AB11" s="6"/>
      <c r="AC11" s="6"/>
      <c r="AD11" s="8">
        <v>6</v>
      </c>
      <c r="AE11" s="8"/>
      <c r="AF11" s="8"/>
      <c r="AG11" s="18"/>
      <c r="AH11" s="32">
        <f t="shared" si="0"/>
        <v>6</v>
      </c>
      <c r="AI11" s="36">
        <f t="shared" si="1"/>
        <v>0</v>
      </c>
      <c r="AN11" s="28">
        <f t="shared" si="2"/>
        <v>1</v>
      </c>
      <c r="AO11" s="28">
        <f t="shared" si="3"/>
        <v>1</v>
      </c>
      <c r="AP11" s="28">
        <f t="shared" si="4"/>
        <v>1</v>
      </c>
      <c r="AQ11" s="28">
        <f t="shared" si="5"/>
        <v>1</v>
      </c>
      <c r="AR11" s="28">
        <f t="shared" si="6"/>
        <v>1</v>
      </c>
      <c r="AS11" s="28">
        <f t="shared" si="7"/>
        <v>1</v>
      </c>
      <c r="AT11" s="28">
        <f t="shared" si="8"/>
        <v>1</v>
      </c>
      <c r="AU11" s="28">
        <f t="shared" si="9"/>
        <v>1</v>
      </c>
      <c r="AV11" s="28">
        <f t="shared" si="10"/>
        <v>1</v>
      </c>
      <c r="AW11" s="28">
        <f t="shared" si="11"/>
        <v>1</v>
      </c>
      <c r="AY11" s="28">
        <f t="shared" si="12"/>
        <v>1</v>
      </c>
      <c r="AZ11" s="28">
        <f t="shared" si="13"/>
        <v>1</v>
      </c>
      <c r="BA11" s="28">
        <f t="shared" si="14"/>
        <v>1</v>
      </c>
      <c r="BB11" s="28">
        <f t="shared" si="15"/>
        <v>1</v>
      </c>
      <c r="BC11" s="28">
        <f t="shared" si="16"/>
        <v>1</v>
      </c>
      <c r="BD11" s="28">
        <f t="shared" si="17"/>
        <v>1</v>
      </c>
      <c r="BE11" s="28">
        <f t="shared" si="18"/>
        <v>1</v>
      </c>
      <c r="BF11" s="28">
        <f t="shared" si="19"/>
        <v>1</v>
      </c>
      <c r="BG11" s="28">
        <f t="shared" si="20"/>
        <v>1</v>
      </c>
      <c r="BH11" s="28">
        <f t="shared" si="21"/>
        <v>1</v>
      </c>
      <c r="BJ11" s="28">
        <f t="shared" si="22"/>
        <v>10</v>
      </c>
      <c r="BK11" s="28">
        <f t="shared" si="23"/>
        <v>60</v>
      </c>
    </row>
    <row r="12" spans="1:63" ht="15.75">
      <c r="A12" s="73">
        <v>10</v>
      </c>
      <c r="B12" s="27" t="s">
        <v>75</v>
      </c>
      <c r="C12" s="6">
        <v>5.5</v>
      </c>
      <c r="D12" s="6"/>
      <c r="E12" s="6"/>
      <c r="F12" s="8">
        <v>6</v>
      </c>
      <c r="G12" s="8"/>
      <c r="H12" s="8"/>
      <c r="I12" s="6" t="s">
        <v>198</v>
      </c>
      <c r="J12" s="6"/>
      <c r="K12" s="6"/>
      <c r="L12" s="8" t="s">
        <v>198</v>
      </c>
      <c r="M12" s="8"/>
      <c r="N12" s="8"/>
      <c r="O12" s="6">
        <v>7</v>
      </c>
      <c r="P12" s="6"/>
      <c r="Q12" s="6"/>
      <c r="R12" s="8">
        <v>7</v>
      </c>
      <c r="S12" s="8"/>
      <c r="T12" s="8"/>
      <c r="U12" s="6">
        <v>5</v>
      </c>
      <c r="V12" s="6"/>
      <c r="W12" s="6"/>
      <c r="X12" s="8">
        <v>6.5</v>
      </c>
      <c r="Y12" s="8">
        <v>1</v>
      </c>
      <c r="Z12" s="8"/>
      <c r="AA12" s="6" t="s">
        <v>198</v>
      </c>
      <c r="AB12" s="6"/>
      <c r="AC12" s="6"/>
      <c r="AD12" s="8" t="s">
        <v>198</v>
      </c>
      <c r="AE12" s="8"/>
      <c r="AF12" s="8"/>
      <c r="AG12" s="18"/>
      <c r="AH12" s="32">
        <f t="shared" si="0"/>
        <v>6.333333333333333</v>
      </c>
      <c r="AI12" s="36">
        <f t="shared" si="1"/>
        <v>2</v>
      </c>
      <c r="AN12" s="28">
        <f t="shared" si="2"/>
        <v>1</v>
      </c>
      <c r="AO12" s="28">
        <f t="shared" si="3"/>
        <v>1</v>
      </c>
      <c r="AP12" s="28">
        <f t="shared" si="4"/>
        <v>0</v>
      </c>
      <c r="AQ12" s="28">
        <f t="shared" si="5"/>
        <v>0</v>
      </c>
      <c r="AR12" s="28">
        <f t="shared" si="6"/>
        <v>1</v>
      </c>
      <c r="AS12" s="28">
        <f t="shared" si="7"/>
        <v>1</v>
      </c>
      <c r="AT12" s="28">
        <f t="shared" si="8"/>
        <v>1</v>
      </c>
      <c r="AU12" s="28">
        <f t="shared" si="9"/>
        <v>1</v>
      </c>
      <c r="AV12" s="28">
        <f t="shared" si="10"/>
        <v>0</v>
      </c>
      <c r="AW12" s="28">
        <f t="shared" si="11"/>
        <v>0</v>
      </c>
      <c r="AY12" s="28">
        <f t="shared" si="12"/>
        <v>1</v>
      </c>
      <c r="AZ12" s="28">
        <f t="shared" si="13"/>
        <v>1</v>
      </c>
      <c r="BA12" s="28">
        <f t="shared" si="14"/>
        <v>0</v>
      </c>
      <c r="BB12" s="28">
        <f t="shared" si="15"/>
        <v>0</v>
      </c>
      <c r="BC12" s="28">
        <f t="shared" si="16"/>
        <v>1</v>
      </c>
      <c r="BD12" s="28">
        <f t="shared" si="17"/>
        <v>1</v>
      </c>
      <c r="BE12" s="28">
        <f t="shared" si="18"/>
        <v>1</v>
      </c>
      <c r="BF12" s="28">
        <f t="shared" si="19"/>
        <v>1</v>
      </c>
      <c r="BG12" s="28">
        <f t="shared" si="20"/>
        <v>0</v>
      </c>
      <c r="BH12" s="28">
        <f t="shared" si="21"/>
        <v>0</v>
      </c>
      <c r="BJ12" s="28">
        <f t="shared" si="22"/>
        <v>6</v>
      </c>
      <c r="BK12" s="28">
        <f t="shared" si="23"/>
        <v>38</v>
      </c>
    </row>
    <row r="13" spans="1:63" ht="15.75">
      <c r="A13" s="72">
        <v>11</v>
      </c>
      <c r="B13" s="27" t="s">
        <v>76</v>
      </c>
      <c r="C13" s="6">
        <v>5</v>
      </c>
      <c r="D13" s="6"/>
      <c r="E13" s="6"/>
      <c r="F13" s="8">
        <v>5.5</v>
      </c>
      <c r="G13" s="8"/>
      <c r="H13" s="8"/>
      <c r="I13" s="6">
        <v>6.5</v>
      </c>
      <c r="J13" s="6"/>
      <c r="K13" s="6"/>
      <c r="L13" s="8">
        <v>6.5</v>
      </c>
      <c r="M13" s="8">
        <v>1</v>
      </c>
      <c r="N13" s="8"/>
      <c r="O13" s="6">
        <v>6</v>
      </c>
      <c r="P13" s="6"/>
      <c r="Q13" s="6"/>
      <c r="R13" s="8">
        <v>5.5</v>
      </c>
      <c r="S13" s="8"/>
      <c r="T13" s="8"/>
      <c r="U13" s="6">
        <v>7.5</v>
      </c>
      <c r="V13" s="6">
        <v>1</v>
      </c>
      <c r="W13" s="6"/>
      <c r="X13" s="8">
        <v>7</v>
      </c>
      <c r="Y13" s="8">
        <v>1</v>
      </c>
      <c r="Z13" s="8"/>
      <c r="AA13" s="6">
        <v>7.5</v>
      </c>
      <c r="AB13" s="6">
        <v>2</v>
      </c>
      <c r="AC13" s="6"/>
      <c r="AD13" s="8">
        <v>5</v>
      </c>
      <c r="AE13" s="8"/>
      <c r="AF13" s="8"/>
      <c r="AG13" s="18"/>
      <c r="AH13" s="32">
        <f t="shared" si="0"/>
        <v>6.7</v>
      </c>
      <c r="AI13" s="36">
        <f t="shared" si="1"/>
        <v>7</v>
      </c>
      <c r="AN13" s="28">
        <f t="shared" si="2"/>
        <v>1</v>
      </c>
      <c r="AO13" s="28">
        <f t="shared" si="3"/>
        <v>1</v>
      </c>
      <c r="AP13" s="28">
        <f t="shared" si="4"/>
        <v>1</v>
      </c>
      <c r="AQ13" s="28">
        <f t="shared" si="5"/>
        <v>1</v>
      </c>
      <c r="AR13" s="28">
        <f t="shared" si="6"/>
        <v>1</v>
      </c>
      <c r="AS13" s="28">
        <f t="shared" si="7"/>
        <v>1</v>
      </c>
      <c r="AT13" s="28">
        <f t="shared" si="8"/>
        <v>1</v>
      </c>
      <c r="AU13" s="28">
        <f t="shared" si="9"/>
        <v>1</v>
      </c>
      <c r="AV13" s="28">
        <f t="shared" si="10"/>
        <v>1</v>
      </c>
      <c r="AW13" s="28">
        <f t="shared" si="11"/>
        <v>1</v>
      </c>
      <c r="AY13" s="28">
        <f t="shared" si="12"/>
        <v>1</v>
      </c>
      <c r="AZ13" s="28">
        <f t="shared" si="13"/>
        <v>1</v>
      </c>
      <c r="BA13" s="28">
        <f t="shared" si="14"/>
        <v>1</v>
      </c>
      <c r="BB13" s="28">
        <f t="shared" si="15"/>
        <v>1</v>
      </c>
      <c r="BC13" s="28">
        <f t="shared" si="16"/>
        <v>1</v>
      </c>
      <c r="BD13" s="28">
        <f t="shared" si="17"/>
        <v>1</v>
      </c>
      <c r="BE13" s="28">
        <f t="shared" si="18"/>
        <v>1</v>
      </c>
      <c r="BF13" s="28">
        <f t="shared" si="19"/>
        <v>1</v>
      </c>
      <c r="BG13" s="28">
        <f t="shared" si="20"/>
        <v>1</v>
      </c>
      <c r="BH13" s="28">
        <f t="shared" si="21"/>
        <v>1</v>
      </c>
      <c r="BJ13" s="28">
        <f t="shared" si="22"/>
        <v>10</v>
      </c>
      <c r="BK13" s="28">
        <f t="shared" si="23"/>
        <v>67</v>
      </c>
    </row>
    <row r="14" spans="1:63" ht="21" customHeight="1">
      <c r="A14" s="112" t="s">
        <v>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5">
        <v>12</v>
      </c>
      <c r="B15" s="19" t="s">
        <v>77</v>
      </c>
      <c r="C15" s="6">
        <v>6</v>
      </c>
      <c r="D15" s="6"/>
      <c r="E15" s="6"/>
      <c r="F15" s="8">
        <v>6</v>
      </c>
      <c r="G15" s="8">
        <v>-1</v>
      </c>
      <c r="H15" s="8"/>
      <c r="I15" s="6">
        <v>6</v>
      </c>
      <c r="J15" s="6"/>
      <c r="K15" s="6"/>
      <c r="L15" s="8" t="s">
        <v>198</v>
      </c>
      <c r="M15" s="8"/>
      <c r="N15" s="8"/>
      <c r="O15" s="6" t="s">
        <v>198</v>
      </c>
      <c r="P15" s="6">
        <v>-1</v>
      </c>
      <c r="Q15" s="6"/>
      <c r="R15" s="8" t="s">
        <v>199</v>
      </c>
      <c r="S15" s="8"/>
      <c r="T15" s="8"/>
      <c r="U15" s="6" t="s">
        <v>198</v>
      </c>
      <c r="V15" s="6"/>
      <c r="W15" s="6"/>
      <c r="X15" s="8" t="s">
        <v>198</v>
      </c>
      <c r="Y15" s="8"/>
      <c r="Z15" s="8"/>
      <c r="AA15" s="6" t="s">
        <v>198</v>
      </c>
      <c r="AB15" s="6"/>
      <c r="AC15" s="6"/>
      <c r="AD15" s="8" t="s">
        <v>198</v>
      </c>
      <c r="AE15" s="8"/>
      <c r="AF15" s="8"/>
      <c r="AG15" s="18"/>
      <c r="AH15" s="32">
        <f t="shared" si="0"/>
        <v>5.333333333333333</v>
      </c>
      <c r="AI15" s="36">
        <f t="shared" si="1"/>
        <v>-2</v>
      </c>
      <c r="AN15" s="28">
        <f t="shared" si="2"/>
        <v>1</v>
      </c>
      <c r="AO15" s="28">
        <f t="shared" si="3"/>
        <v>1</v>
      </c>
      <c r="AP15" s="28">
        <f t="shared" si="4"/>
        <v>1</v>
      </c>
      <c r="AQ15" s="28">
        <f t="shared" si="5"/>
        <v>0</v>
      </c>
      <c r="AR15" s="28">
        <f t="shared" si="6"/>
        <v>0</v>
      </c>
      <c r="AS15" s="28">
        <f t="shared" si="7"/>
        <v>0</v>
      </c>
      <c r="AT15" s="28">
        <f t="shared" si="8"/>
        <v>0</v>
      </c>
      <c r="AU15" s="28">
        <f t="shared" si="9"/>
        <v>0</v>
      </c>
      <c r="AV15" s="28">
        <f t="shared" si="10"/>
        <v>0</v>
      </c>
      <c r="AW15" s="28">
        <f t="shared" si="11"/>
        <v>0</v>
      </c>
      <c r="AY15" s="28">
        <f t="shared" si="12"/>
        <v>1</v>
      </c>
      <c r="AZ15" s="28">
        <f t="shared" si="13"/>
        <v>1</v>
      </c>
      <c r="BA15" s="28">
        <f t="shared" si="14"/>
        <v>1</v>
      </c>
      <c r="BB15" s="28">
        <f t="shared" si="15"/>
        <v>0</v>
      </c>
      <c r="BC15" s="28">
        <f t="shared" si="16"/>
        <v>0</v>
      </c>
      <c r="BD15" s="28">
        <f t="shared" si="17"/>
        <v>0</v>
      </c>
      <c r="BE15" s="28">
        <f t="shared" si="18"/>
        <v>0</v>
      </c>
      <c r="BF15" s="28">
        <f t="shared" si="19"/>
        <v>0</v>
      </c>
      <c r="BG15" s="28">
        <f t="shared" si="20"/>
        <v>0</v>
      </c>
      <c r="BH15" s="28">
        <f t="shared" si="21"/>
        <v>0</v>
      </c>
      <c r="BJ15" s="28">
        <f t="shared" si="22"/>
        <v>3</v>
      </c>
      <c r="BK15" s="28">
        <f t="shared" si="23"/>
        <v>16</v>
      </c>
    </row>
    <row r="16" spans="1:63" ht="12.75">
      <c r="A16" s="5">
        <v>13</v>
      </c>
      <c r="B16" s="19" t="s">
        <v>78</v>
      </c>
      <c r="C16" s="6">
        <v>6.5</v>
      </c>
      <c r="D16" s="6">
        <v>-2</v>
      </c>
      <c r="E16" s="6"/>
      <c r="F16" s="8">
        <v>6</v>
      </c>
      <c r="G16" s="8">
        <v>-1</v>
      </c>
      <c r="H16" s="8"/>
      <c r="I16" s="6">
        <v>6</v>
      </c>
      <c r="J16" s="6"/>
      <c r="K16" s="6"/>
      <c r="L16" s="8">
        <v>5.5</v>
      </c>
      <c r="M16" s="8">
        <v>-2</v>
      </c>
      <c r="N16" s="8"/>
      <c r="O16" s="6">
        <v>5</v>
      </c>
      <c r="P16" s="6">
        <v>-3</v>
      </c>
      <c r="Q16" s="6"/>
      <c r="R16" s="8">
        <v>6.5</v>
      </c>
      <c r="S16" s="8">
        <v>-1</v>
      </c>
      <c r="T16" s="8"/>
      <c r="U16" s="6">
        <v>6.5</v>
      </c>
      <c r="V16" s="6">
        <v>-3</v>
      </c>
      <c r="W16" s="6"/>
      <c r="X16" s="8" t="s">
        <v>198</v>
      </c>
      <c r="Y16" s="8"/>
      <c r="Z16" s="8"/>
      <c r="AA16" s="6" t="s">
        <v>198</v>
      </c>
      <c r="AB16" s="6"/>
      <c r="AC16" s="6"/>
      <c r="AD16" s="8" t="s">
        <v>198</v>
      </c>
      <c r="AE16" s="8"/>
      <c r="AF16" s="8"/>
      <c r="AG16" s="18"/>
      <c r="AH16" s="32">
        <f t="shared" si="0"/>
        <v>4.285714285714286</v>
      </c>
      <c r="AI16" s="36">
        <f t="shared" si="1"/>
        <v>-12</v>
      </c>
      <c r="AN16" s="28">
        <f t="shared" si="2"/>
        <v>1</v>
      </c>
      <c r="AO16" s="28">
        <f t="shared" si="3"/>
        <v>1</v>
      </c>
      <c r="AP16" s="28">
        <f t="shared" si="4"/>
        <v>1</v>
      </c>
      <c r="AQ16" s="28">
        <f t="shared" si="5"/>
        <v>1</v>
      </c>
      <c r="AR16" s="28">
        <f t="shared" si="6"/>
        <v>1</v>
      </c>
      <c r="AS16" s="28">
        <f t="shared" si="7"/>
        <v>1</v>
      </c>
      <c r="AT16" s="28">
        <f t="shared" si="8"/>
        <v>1</v>
      </c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28">
        <f t="shared" si="12"/>
        <v>1</v>
      </c>
      <c r="AZ16" s="28">
        <f t="shared" si="13"/>
        <v>1</v>
      </c>
      <c r="BA16" s="28">
        <f t="shared" si="14"/>
        <v>1</v>
      </c>
      <c r="BB16" s="28">
        <f t="shared" si="15"/>
        <v>1</v>
      </c>
      <c r="BC16" s="28">
        <f t="shared" si="16"/>
        <v>1</v>
      </c>
      <c r="BD16" s="28">
        <f t="shared" si="17"/>
        <v>1</v>
      </c>
      <c r="BE16" s="28">
        <f t="shared" si="18"/>
        <v>1</v>
      </c>
      <c r="BF16" s="28">
        <f t="shared" si="19"/>
        <v>0</v>
      </c>
      <c r="BG16" s="28">
        <f t="shared" si="20"/>
        <v>0</v>
      </c>
      <c r="BH16" s="28">
        <f t="shared" si="21"/>
        <v>0</v>
      </c>
      <c r="BJ16" s="28">
        <f t="shared" si="22"/>
        <v>7</v>
      </c>
      <c r="BK16" s="28">
        <f t="shared" si="23"/>
        <v>30</v>
      </c>
    </row>
    <row r="17" spans="1:63" ht="12.75">
      <c r="A17" s="5">
        <v>14</v>
      </c>
      <c r="B17" s="19" t="s">
        <v>79</v>
      </c>
      <c r="C17" s="6" t="s">
        <v>198</v>
      </c>
      <c r="D17" s="6"/>
      <c r="E17" s="6"/>
      <c r="F17" s="8" t="s">
        <v>198</v>
      </c>
      <c r="G17" s="8"/>
      <c r="H17" s="8"/>
      <c r="I17" s="6" t="s">
        <v>198</v>
      </c>
      <c r="J17" s="6"/>
      <c r="K17" s="6"/>
      <c r="L17" s="8" t="s">
        <v>198</v>
      </c>
      <c r="M17" s="8"/>
      <c r="N17" s="8"/>
      <c r="O17" s="6" t="s">
        <v>198</v>
      </c>
      <c r="P17" s="6"/>
      <c r="Q17" s="6"/>
      <c r="R17" s="8" t="s">
        <v>199</v>
      </c>
      <c r="S17" s="8"/>
      <c r="T17" s="8"/>
      <c r="U17" s="6" t="s">
        <v>198</v>
      </c>
      <c r="V17" s="6"/>
      <c r="W17" s="6"/>
      <c r="X17" s="8">
        <v>7</v>
      </c>
      <c r="Y17" s="8"/>
      <c r="Z17" s="8"/>
      <c r="AA17" s="6">
        <v>6.5</v>
      </c>
      <c r="AB17" s="6"/>
      <c r="AC17" s="6"/>
      <c r="AD17" s="8">
        <v>5</v>
      </c>
      <c r="AE17" s="8">
        <v>-3</v>
      </c>
      <c r="AF17" s="8"/>
      <c r="AG17" s="18"/>
      <c r="AH17" s="32">
        <f t="shared" si="0"/>
        <v>5.166666666666667</v>
      </c>
      <c r="AI17" s="36">
        <f t="shared" si="1"/>
        <v>-2.5</v>
      </c>
      <c r="AN17" s="28">
        <f t="shared" si="2"/>
        <v>0</v>
      </c>
      <c r="AO17" s="28">
        <f t="shared" si="3"/>
        <v>0</v>
      </c>
      <c r="AP17" s="28">
        <f t="shared" si="4"/>
        <v>0</v>
      </c>
      <c r="AQ17" s="28">
        <f t="shared" si="5"/>
        <v>0</v>
      </c>
      <c r="AR17" s="28">
        <f t="shared" si="6"/>
        <v>0</v>
      </c>
      <c r="AS17" s="28">
        <f t="shared" si="7"/>
        <v>0</v>
      </c>
      <c r="AT17" s="28">
        <f t="shared" si="8"/>
        <v>0</v>
      </c>
      <c r="AU17" s="28">
        <f t="shared" si="9"/>
        <v>1</v>
      </c>
      <c r="AV17" s="28">
        <f t="shared" si="10"/>
        <v>1</v>
      </c>
      <c r="AW17" s="28">
        <f t="shared" si="11"/>
        <v>1</v>
      </c>
      <c r="AY17" s="28">
        <f t="shared" si="12"/>
        <v>0</v>
      </c>
      <c r="AZ17" s="28">
        <f t="shared" si="13"/>
        <v>0</v>
      </c>
      <c r="BA17" s="28">
        <f t="shared" si="14"/>
        <v>0</v>
      </c>
      <c r="BB17" s="28">
        <f t="shared" si="15"/>
        <v>0</v>
      </c>
      <c r="BC17" s="28">
        <f t="shared" si="16"/>
        <v>0</v>
      </c>
      <c r="BD17" s="28">
        <f t="shared" si="17"/>
        <v>0</v>
      </c>
      <c r="BE17" s="28">
        <f t="shared" si="18"/>
        <v>0</v>
      </c>
      <c r="BF17" s="28">
        <f t="shared" si="19"/>
        <v>1</v>
      </c>
      <c r="BG17" s="28">
        <f t="shared" si="20"/>
        <v>1</v>
      </c>
      <c r="BH17" s="28">
        <f t="shared" si="21"/>
        <v>1</v>
      </c>
      <c r="BJ17" s="28">
        <f t="shared" si="22"/>
        <v>3</v>
      </c>
      <c r="BK17" s="28">
        <f t="shared" si="23"/>
        <v>15.5</v>
      </c>
    </row>
    <row r="18" spans="1:63" ht="12.75">
      <c r="A18" s="5">
        <v>15</v>
      </c>
      <c r="B18" s="19" t="s">
        <v>80</v>
      </c>
      <c r="C18" s="6" t="s">
        <v>198</v>
      </c>
      <c r="D18" s="6"/>
      <c r="E18" s="6"/>
      <c r="F18" s="8" t="s">
        <v>198</v>
      </c>
      <c r="G18" s="8"/>
      <c r="H18" s="8"/>
      <c r="I18" s="6" t="s">
        <v>198</v>
      </c>
      <c r="J18" s="6"/>
      <c r="K18" s="6"/>
      <c r="L18" s="8" t="s">
        <v>198</v>
      </c>
      <c r="M18" s="8"/>
      <c r="N18" s="8"/>
      <c r="O18" s="6" t="s">
        <v>198</v>
      </c>
      <c r="P18" s="6"/>
      <c r="Q18" s="6"/>
      <c r="R18" s="8" t="s">
        <v>199</v>
      </c>
      <c r="S18" s="8"/>
      <c r="T18" s="8"/>
      <c r="U18" s="6" t="s">
        <v>198</v>
      </c>
      <c r="V18" s="6"/>
      <c r="W18" s="6"/>
      <c r="X18" s="8" t="s">
        <v>198</v>
      </c>
      <c r="Y18" s="8"/>
      <c r="Z18" s="8"/>
      <c r="AA18" s="6" t="s">
        <v>198</v>
      </c>
      <c r="AB18" s="6"/>
      <c r="AC18" s="6"/>
      <c r="AD18" s="8" t="s">
        <v>198</v>
      </c>
      <c r="AE18" s="8"/>
      <c r="AF18" s="8"/>
      <c r="AG18" s="18"/>
      <c r="AH18" s="32" t="e">
        <f t="shared" si="0"/>
        <v>#DIV/0!</v>
      </c>
      <c r="AI18" s="36">
        <f t="shared" si="1"/>
        <v>0</v>
      </c>
      <c r="AN18" s="28">
        <f t="shared" si="2"/>
        <v>0</v>
      </c>
      <c r="AO18" s="28">
        <f t="shared" si="3"/>
        <v>0</v>
      </c>
      <c r="AP18" s="28">
        <f t="shared" si="4"/>
        <v>0</v>
      </c>
      <c r="AQ18" s="28">
        <f t="shared" si="5"/>
        <v>0</v>
      </c>
      <c r="AR18" s="28">
        <f t="shared" si="6"/>
        <v>0</v>
      </c>
      <c r="AS18" s="28">
        <f t="shared" si="7"/>
        <v>0</v>
      </c>
      <c r="AT18" s="28">
        <f t="shared" si="8"/>
        <v>0</v>
      </c>
      <c r="AU18" s="28">
        <f t="shared" si="9"/>
        <v>0</v>
      </c>
      <c r="AV18" s="28">
        <f t="shared" si="10"/>
        <v>0</v>
      </c>
      <c r="AW18" s="28">
        <f t="shared" si="11"/>
        <v>0</v>
      </c>
      <c r="AY18" s="28">
        <f t="shared" si="12"/>
        <v>0</v>
      </c>
      <c r="AZ18" s="28">
        <f t="shared" si="13"/>
        <v>0</v>
      </c>
      <c r="BA18" s="28">
        <f t="shared" si="14"/>
        <v>0</v>
      </c>
      <c r="BB18" s="28">
        <f t="shared" si="15"/>
        <v>0</v>
      </c>
      <c r="BC18" s="28">
        <f t="shared" si="16"/>
        <v>0</v>
      </c>
      <c r="BD18" s="28">
        <f t="shared" si="17"/>
        <v>0</v>
      </c>
      <c r="BE18" s="28">
        <f t="shared" si="18"/>
        <v>0</v>
      </c>
      <c r="BF18" s="28">
        <f t="shared" si="19"/>
        <v>0</v>
      </c>
      <c r="BG18" s="28">
        <f t="shared" si="20"/>
        <v>0</v>
      </c>
      <c r="BH18" s="28">
        <f t="shared" si="21"/>
        <v>0</v>
      </c>
      <c r="BJ18" s="28">
        <f t="shared" si="22"/>
        <v>0</v>
      </c>
      <c r="BK18" s="28">
        <f t="shared" si="23"/>
        <v>0</v>
      </c>
    </row>
    <row r="19" spans="1:63" ht="12.75">
      <c r="A19" s="74">
        <v>16</v>
      </c>
      <c r="B19" s="19" t="s">
        <v>81</v>
      </c>
      <c r="C19" s="6">
        <v>6.5</v>
      </c>
      <c r="D19" s="6">
        <v>1</v>
      </c>
      <c r="E19" s="6"/>
      <c r="F19" s="8" t="s">
        <v>198</v>
      </c>
      <c r="G19" s="8"/>
      <c r="H19" s="8"/>
      <c r="I19" s="6">
        <v>6</v>
      </c>
      <c r="J19" s="6"/>
      <c r="K19" s="6"/>
      <c r="L19" s="8">
        <v>6.5</v>
      </c>
      <c r="M19" s="8"/>
      <c r="N19" s="8"/>
      <c r="O19" s="6">
        <v>5</v>
      </c>
      <c r="P19" s="6"/>
      <c r="Q19" s="6"/>
      <c r="R19" s="8" t="s">
        <v>199</v>
      </c>
      <c r="S19" s="8"/>
      <c r="T19" s="8"/>
      <c r="U19" s="6">
        <v>0</v>
      </c>
      <c r="V19" s="6"/>
      <c r="W19" s="6"/>
      <c r="X19" s="8" t="s">
        <v>198</v>
      </c>
      <c r="Y19" s="8"/>
      <c r="Z19" s="8"/>
      <c r="AA19" s="6" t="s">
        <v>198</v>
      </c>
      <c r="AB19" s="6"/>
      <c r="AC19" s="6"/>
      <c r="AD19" s="8" t="s">
        <v>198</v>
      </c>
      <c r="AE19" s="8"/>
      <c r="AF19" s="8"/>
      <c r="AG19" s="18"/>
      <c r="AH19" s="32">
        <f t="shared" si="0"/>
        <v>5</v>
      </c>
      <c r="AI19" s="36">
        <f t="shared" si="1"/>
        <v>-5</v>
      </c>
      <c r="AN19" s="28">
        <f t="shared" si="2"/>
        <v>1</v>
      </c>
      <c r="AO19" s="28">
        <f t="shared" si="3"/>
        <v>0</v>
      </c>
      <c r="AP19" s="28">
        <f t="shared" si="4"/>
        <v>1</v>
      </c>
      <c r="AQ19" s="28">
        <f t="shared" si="5"/>
        <v>1</v>
      </c>
      <c r="AR19" s="28">
        <f t="shared" si="6"/>
        <v>1</v>
      </c>
      <c r="AS19" s="28">
        <f t="shared" si="7"/>
        <v>0</v>
      </c>
      <c r="AT19" s="28">
        <f t="shared" si="8"/>
        <v>1</v>
      </c>
      <c r="AU19" s="28">
        <f t="shared" si="9"/>
        <v>0</v>
      </c>
      <c r="AV19" s="28">
        <f t="shared" si="10"/>
        <v>0</v>
      </c>
      <c r="AW19" s="28">
        <f t="shared" si="11"/>
        <v>0</v>
      </c>
      <c r="AY19" s="28">
        <f t="shared" si="12"/>
        <v>1</v>
      </c>
      <c r="AZ19" s="28">
        <f t="shared" si="13"/>
        <v>0</v>
      </c>
      <c r="BA19" s="28">
        <f t="shared" si="14"/>
        <v>1</v>
      </c>
      <c r="BB19" s="28">
        <f t="shared" si="15"/>
        <v>1</v>
      </c>
      <c r="BC19" s="28">
        <f t="shared" si="16"/>
        <v>1</v>
      </c>
      <c r="BD19" s="28">
        <f t="shared" si="17"/>
        <v>0</v>
      </c>
      <c r="BE19" s="28">
        <f t="shared" si="18"/>
        <v>1</v>
      </c>
      <c r="BF19" s="28">
        <f t="shared" si="19"/>
        <v>0</v>
      </c>
      <c r="BG19" s="28">
        <f t="shared" si="20"/>
        <v>0</v>
      </c>
      <c r="BH19" s="28">
        <f t="shared" si="21"/>
        <v>0</v>
      </c>
      <c r="BJ19" s="28">
        <f t="shared" si="22"/>
        <v>5</v>
      </c>
      <c r="BK19" s="28">
        <f t="shared" si="23"/>
        <v>25</v>
      </c>
    </row>
    <row r="20" spans="1:63" ht="12.75">
      <c r="A20" s="76">
        <v>17</v>
      </c>
      <c r="B20" s="19" t="s">
        <v>82</v>
      </c>
      <c r="C20" s="6">
        <v>5.5</v>
      </c>
      <c r="D20" s="6"/>
      <c r="E20" s="6"/>
      <c r="F20" s="8">
        <v>7</v>
      </c>
      <c r="G20" s="8"/>
      <c r="H20" s="8"/>
      <c r="I20" s="6">
        <v>6</v>
      </c>
      <c r="J20" s="6"/>
      <c r="K20" s="6"/>
      <c r="L20" s="8">
        <v>6.5</v>
      </c>
      <c r="M20" s="8"/>
      <c r="N20" s="8"/>
      <c r="O20" s="6">
        <v>6</v>
      </c>
      <c r="P20" s="6"/>
      <c r="Q20" s="6"/>
      <c r="R20" s="8">
        <v>6</v>
      </c>
      <c r="S20" s="8"/>
      <c r="T20" s="8"/>
      <c r="U20" s="6">
        <v>5</v>
      </c>
      <c r="V20" s="6"/>
      <c r="W20" s="6"/>
      <c r="X20" s="8">
        <v>6</v>
      </c>
      <c r="Y20" s="8"/>
      <c r="Z20" s="8"/>
      <c r="AA20" s="6">
        <v>6</v>
      </c>
      <c r="AB20" s="6"/>
      <c r="AC20" s="6"/>
      <c r="AD20" s="8">
        <v>6</v>
      </c>
      <c r="AE20" s="8"/>
      <c r="AF20" s="8"/>
      <c r="AG20" s="18"/>
      <c r="AH20" s="32">
        <f t="shared" si="0"/>
        <v>6</v>
      </c>
      <c r="AI20" s="36">
        <f t="shared" si="1"/>
        <v>0</v>
      </c>
      <c r="AN20" s="28">
        <f t="shared" si="2"/>
        <v>1</v>
      </c>
      <c r="AO20" s="28">
        <f t="shared" si="3"/>
        <v>1</v>
      </c>
      <c r="AP20" s="28">
        <f t="shared" si="4"/>
        <v>1</v>
      </c>
      <c r="AQ20" s="28">
        <f t="shared" si="5"/>
        <v>1</v>
      </c>
      <c r="AR20" s="28">
        <f t="shared" si="6"/>
        <v>1</v>
      </c>
      <c r="AS20" s="28">
        <f t="shared" si="7"/>
        <v>1</v>
      </c>
      <c r="AT20" s="28">
        <f t="shared" si="8"/>
        <v>1</v>
      </c>
      <c r="AU20" s="28">
        <f t="shared" si="9"/>
        <v>1</v>
      </c>
      <c r="AV20" s="28">
        <f t="shared" si="10"/>
        <v>1</v>
      </c>
      <c r="AW20" s="28">
        <f t="shared" si="11"/>
        <v>1</v>
      </c>
      <c r="AY20" s="28">
        <f t="shared" si="12"/>
        <v>1</v>
      </c>
      <c r="AZ20" s="28">
        <f t="shared" si="13"/>
        <v>1</v>
      </c>
      <c r="BA20" s="28">
        <f t="shared" si="14"/>
        <v>1</v>
      </c>
      <c r="BB20" s="28">
        <f t="shared" si="15"/>
        <v>1</v>
      </c>
      <c r="BC20" s="28">
        <f t="shared" si="16"/>
        <v>1</v>
      </c>
      <c r="BD20" s="28">
        <f t="shared" si="17"/>
        <v>1</v>
      </c>
      <c r="BE20" s="28">
        <f t="shared" si="18"/>
        <v>1</v>
      </c>
      <c r="BF20" s="28">
        <f t="shared" si="19"/>
        <v>1</v>
      </c>
      <c r="BG20" s="28">
        <f t="shared" si="20"/>
        <v>1</v>
      </c>
      <c r="BH20" s="28">
        <f t="shared" si="21"/>
        <v>1</v>
      </c>
      <c r="BJ20" s="28">
        <f t="shared" si="22"/>
        <v>10</v>
      </c>
      <c r="BK20" s="28">
        <f t="shared" si="23"/>
        <v>60</v>
      </c>
    </row>
    <row r="21" spans="1:63" ht="12.75">
      <c r="A21" s="76">
        <v>18</v>
      </c>
      <c r="B21" s="19" t="s">
        <v>83</v>
      </c>
      <c r="C21" s="6" t="s">
        <v>198</v>
      </c>
      <c r="D21" s="6"/>
      <c r="E21" s="6"/>
      <c r="F21" s="8" t="s">
        <v>198</v>
      </c>
      <c r="G21" s="8"/>
      <c r="H21" s="8"/>
      <c r="I21" s="6">
        <v>6</v>
      </c>
      <c r="J21" s="6"/>
      <c r="K21" s="6"/>
      <c r="L21" s="8">
        <v>5.5</v>
      </c>
      <c r="M21" s="8"/>
      <c r="N21" s="8"/>
      <c r="O21" s="6">
        <v>5</v>
      </c>
      <c r="P21" s="6"/>
      <c r="Q21" s="6"/>
      <c r="R21" s="8" t="s">
        <v>199</v>
      </c>
      <c r="S21" s="8"/>
      <c r="T21" s="8"/>
      <c r="U21" s="6">
        <v>5</v>
      </c>
      <c r="V21" s="6"/>
      <c r="W21" s="6"/>
      <c r="X21" s="8" t="s">
        <v>198</v>
      </c>
      <c r="Y21" s="8"/>
      <c r="Z21" s="8"/>
      <c r="AA21" s="6">
        <v>6.5</v>
      </c>
      <c r="AB21" s="6"/>
      <c r="AC21" s="6"/>
      <c r="AD21" s="8">
        <v>5.5</v>
      </c>
      <c r="AE21" s="8"/>
      <c r="AF21" s="8"/>
      <c r="AG21" s="18"/>
      <c r="AH21" s="32">
        <f t="shared" si="0"/>
        <v>5.583333333333333</v>
      </c>
      <c r="AI21" s="36">
        <f t="shared" si="1"/>
        <v>-2.5</v>
      </c>
      <c r="AN21" s="28">
        <f t="shared" si="2"/>
        <v>0</v>
      </c>
      <c r="AO21" s="28">
        <f t="shared" si="3"/>
        <v>0</v>
      </c>
      <c r="AP21" s="28">
        <f t="shared" si="4"/>
        <v>1</v>
      </c>
      <c r="AQ21" s="28">
        <f t="shared" si="5"/>
        <v>1</v>
      </c>
      <c r="AR21" s="28">
        <f t="shared" si="6"/>
        <v>1</v>
      </c>
      <c r="AS21" s="28">
        <f t="shared" si="7"/>
        <v>0</v>
      </c>
      <c r="AT21" s="28">
        <f t="shared" si="8"/>
        <v>1</v>
      </c>
      <c r="AU21" s="28">
        <f t="shared" si="9"/>
        <v>0</v>
      </c>
      <c r="AV21" s="28">
        <f t="shared" si="10"/>
        <v>1</v>
      </c>
      <c r="AW21" s="28">
        <f t="shared" si="11"/>
        <v>1</v>
      </c>
      <c r="AY21" s="28">
        <f t="shared" si="12"/>
        <v>0</v>
      </c>
      <c r="AZ21" s="28">
        <f t="shared" si="13"/>
        <v>0</v>
      </c>
      <c r="BA21" s="28">
        <f t="shared" si="14"/>
        <v>1</v>
      </c>
      <c r="BB21" s="28">
        <f t="shared" si="15"/>
        <v>1</v>
      </c>
      <c r="BC21" s="28">
        <f t="shared" si="16"/>
        <v>1</v>
      </c>
      <c r="BD21" s="28">
        <f t="shared" si="17"/>
        <v>0</v>
      </c>
      <c r="BE21" s="28">
        <f t="shared" si="18"/>
        <v>1</v>
      </c>
      <c r="BF21" s="28">
        <f t="shared" si="19"/>
        <v>0</v>
      </c>
      <c r="BG21" s="28">
        <f t="shared" si="20"/>
        <v>1</v>
      </c>
      <c r="BH21" s="28">
        <f t="shared" si="21"/>
        <v>1</v>
      </c>
      <c r="BJ21" s="28">
        <f t="shared" si="22"/>
        <v>6</v>
      </c>
      <c r="BK21" s="28">
        <f t="shared" si="23"/>
        <v>33.5</v>
      </c>
    </row>
    <row r="22" spans="1:63" ht="12.75">
      <c r="A22" s="75">
        <v>19</v>
      </c>
      <c r="B22" s="19" t="s">
        <v>84</v>
      </c>
      <c r="C22" s="6">
        <v>6</v>
      </c>
      <c r="D22" s="6"/>
      <c r="E22" s="6"/>
      <c r="F22" s="8">
        <v>6.5</v>
      </c>
      <c r="G22" s="8"/>
      <c r="H22" s="8"/>
      <c r="I22" s="6">
        <v>5.5</v>
      </c>
      <c r="J22" s="6"/>
      <c r="K22" s="6"/>
      <c r="L22" s="8">
        <v>6</v>
      </c>
      <c r="M22" s="8"/>
      <c r="N22" s="8"/>
      <c r="O22" s="6">
        <v>6.5</v>
      </c>
      <c r="P22" s="6"/>
      <c r="Q22" s="6"/>
      <c r="R22" s="8">
        <v>6</v>
      </c>
      <c r="S22" s="8"/>
      <c r="T22" s="8"/>
      <c r="U22" s="6">
        <v>6</v>
      </c>
      <c r="V22" s="6"/>
      <c r="W22" s="6"/>
      <c r="X22" s="8">
        <v>5.5</v>
      </c>
      <c r="Y22" s="8"/>
      <c r="Z22" s="8"/>
      <c r="AA22" s="6">
        <v>5.5</v>
      </c>
      <c r="AB22" s="6"/>
      <c r="AC22" s="6"/>
      <c r="AD22" s="8">
        <v>6.5</v>
      </c>
      <c r="AE22" s="8">
        <v>1</v>
      </c>
      <c r="AF22" s="8"/>
      <c r="AG22" s="18"/>
      <c r="AH22" s="32">
        <f t="shared" si="0"/>
        <v>6.1</v>
      </c>
      <c r="AI22" s="36">
        <f t="shared" si="1"/>
        <v>1</v>
      </c>
      <c r="AN22" s="28">
        <f t="shared" si="2"/>
        <v>1</v>
      </c>
      <c r="AO22" s="28">
        <f t="shared" si="3"/>
        <v>1</v>
      </c>
      <c r="AP22" s="28">
        <f t="shared" si="4"/>
        <v>1</v>
      </c>
      <c r="AQ22" s="28">
        <f t="shared" si="5"/>
        <v>1</v>
      </c>
      <c r="AR22" s="28">
        <f t="shared" si="6"/>
        <v>1</v>
      </c>
      <c r="AS22" s="28">
        <f t="shared" si="7"/>
        <v>1</v>
      </c>
      <c r="AT22" s="28">
        <f t="shared" si="8"/>
        <v>1</v>
      </c>
      <c r="AU22" s="28">
        <f t="shared" si="9"/>
        <v>1</v>
      </c>
      <c r="AV22" s="28">
        <f t="shared" si="10"/>
        <v>1</v>
      </c>
      <c r="AW22" s="28">
        <f t="shared" si="11"/>
        <v>1</v>
      </c>
      <c r="AY22" s="28">
        <f t="shared" si="12"/>
        <v>1</v>
      </c>
      <c r="AZ22" s="28">
        <f t="shared" si="13"/>
        <v>1</v>
      </c>
      <c r="BA22" s="28">
        <f t="shared" si="14"/>
        <v>1</v>
      </c>
      <c r="BB22" s="28">
        <f t="shared" si="15"/>
        <v>1</v>
      </c>
      <c r="BC22" s="28">
        <f t="shared" si="16"/>
        <v>1</v>
      </c>
      <c r="BD22" s="28">
        <f t="shared" si="17"/>
        <v>1</v>
      </c>
      <c r="BE22" s="28">
        <f t="shared" si="18"/>
        <v>1</v>
      </c>
      <c r="BF22" s="28">
        <f t="shared" si="19"/>
        <v>1</v>
      </c>
      <c r="BG22" s="28">
        <f t="shared" si="20"/>
        <v>1</v>
      </c>
      <c r="BH22" s="28">
        <f t="shared" si="21"/>
        <v>1</v>
      </c>
      <c r="BJ22" s="28">
        <f t="shared" si="22"/>
        <v>10</v>
      </c>
      <c r="BK22" s="28">
        <f t="shared" si="23"/>
        <v>61</v>
      </c>
    </row>
    <row r="23" spans="1:63" ht="12.75">
      <c r="A23" s="5">
        <v>20</v>
      </c>
      <c r="B23" s="19" t="s">
        <v>85</v>
      </c>
      <c r="C23" s="6">
        <v>5.5</v>
      </c>
      <c r="D23" s="6"/>
      <c r="E23" s="6"/>
      <c r="F23" s="8">
        <v>6</v>
      </c>
      <c r="G23" s="8"/>
      <c r="H23" s="8"/>
      <c r="I23" s="6">
        <v>5.5</v>
      </c>
      <c r="J23" s="6"/>
      <c r="K23" s="6"/>
      <c r="L23" s="8">
        <v>5.5</v>
      </c>
      <c r="M23" s="8"/>
      <c r="N23" s="8"/>
      <c r="O23" s="6">
        <v>6</v>
      </c>
      <c r="P23" s="6"/>
      <c r="Q23" s="6"/>
      <c r="R23" s="8">
        <v>5.5</v>
      </c>
      <c r="S23" s="8"/>
      <c r="T23" s="8"/>
      <c r="U23" s="6">
        <v>6.5</v>
      </c>
      <c r="V23" s="6"/>
      <c r="W23" s="6"/>
      <c r="X23" s="8">
        <v>6</v>
      </c>
      <c r="Y23" s="8"/>
      <c r="Z23" s="8"/>
      <c r="AA23" s="6">
        <v>5.5</v>
      </c>
      <c r="AB23" s="6"/>
      <c r="AC23" s="6"/>
      <c r="AD23" s="8">
        <v>6.5</v>
      </c>
      <c r="AE23" s="8"/>
      <c r="AF23" s="8"/>
      <c r="AG23" s="18"/>
      <c r="AH23" s="32">
        <f t="shared" si="0"/>
        <v>5.85</v>
      </c>
      <c r="AI23" s="36">
        <f t="shared" si="1"/>
        <v>-1.5</v>
      </c>
      <c r="AN23" s="28">
        <f t="shared" si="2"/>
        <v>1</v>
      </c>
      <c r="AO23" s="28">
        <f t="shared" si="3"/>
        <v>1</v>
      </c>
      <c r="AP23" s="28">
        <f t="shared" si="4"/>
        <v>1</v>
      </c>
      <c r="AQ23" s="28">
        <f t="shared" si="5"/>
        <v>1</v>
      </c>
      <c r="AR23" s="28">
        <f t="shared" si="6"/>
        <v>1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1</v>
      </c>
      <c r="AW23" s="28">
        <f t="shared" si="11"/>
        <v>1</v>
      </c>
      <c r="AY23" s="28">
        <f t="shared" si="12"/>
        <v>1</v>
      </c>
      <c r="AZ23" s="28">
        <f t="shared" si="13"/>
        <v>1</v>
      </c>
      <c r="BA23" s="28">
        <f t="shared" si="14"/>
        <v>1</v>
      </c>
      <c r="BB23" s="28">
        <f t="shared" si="15"/>
        <v>1</v>
      </c>
      <c r="BC23" s="28">
        <f t="shared" si="16"/>
        <v>1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1</v>
      </c>
      <c r="BH23" s="28">
        <f t="shared" si="21"/>
        <v>1</v>
      </c>
      <c r="BJ23" s="28">
        <f t="shared" si="22"/>
        <v>10</v>
      </c>
      <c r="BK23" s="28">
        <f t="shared" si="23"/>
        <v>58.5</v>
      </c>
    </row>
    <row r="24" spans="1:63" ht="12.75">
      <c r="A24" s="5">
        <v>21</v>
      </c>
      <c r="B24" s="19" t="s">
        <v>86</v>
      </c>
      <c r="C24" s="6">
        <v>7</v>
      </c>
      <c r="D24" s="6"/>
      <c r="E24" s="6"/>
      <c r="F24" s="8">
        <v>7.5</v>
      </c>
      <c r="G24" s="8">
        <v>1</v>
      </c>
      <c r="H24" s="8"/>
      <c r="I24" s="6">
        <v>6</v>
      </c>
      <c r="J24" s="6"/>
      <c r="K24" s="6"/>
      <c r="L24" s="8">
        <v>6.5</v>
      </c>
      <c r="M24" s="8"/>
      <c r="N24" s="8"/>
      <c r="O24" s="6">
        <v>6.5</v>
      </c>
      <c r="P24" s="6"/>
      <c r="Q24" s="6"/>
      <c r="R24" s="8" t="s">
        <v>199</v>
      </c>
      <c r="S24" s="8"/>
      <c r="T24" s="8"/>
      <c r="U24" s="6">
        <v>6</v>
      </c>
      <c r="V24" s="6"/>
      <c r="W24" s="6"/>
      <c r="X24" s="8">
        <v>6.5</v>
      </c>
      <c r="Y24" s="8"/>
      <c r="Z24" s="8"/>
      <c r="AA24" s="6">
        <v>6.5</v>
      </c>
      <c r="AB24" s="6"/>
      <c r="AC24" s="6"/>
      <c r="AD24" s="8">
        <v>5</v>
      </c>
      <c r="AE24" s="8"/>
      <c r="AF24" s="8"/>
      <c r="AG24" s="18"/>
      <c r="AH24" s="32">
        <f t="shared" si="0"/>
        <v>6.5</v>
      </c>
      <c r="AI24" s="36">
        <f t="shared" si="1"/>
        <v>4.5</v>
      </c>
      <c r="AN24" s="28">
        <f t="shared" si="2"/>
        <v>1</v>
      </c>
      <c r="AO24" s="28">
        <f t="shared" si="3"/>
        <v>1</v>
      </c>
      <c r="AP24" s="28">
        <f t="shared" si="4"/>
        <v>1</v>
      </c>
      <c r="AQ24" s="28">
        <f t="shared" si="5"/>
        <v>1</v>
      </c>
      <c r="AR24" s="28">
        <f t="shared" si="6"/>
        <v>1</v>
      </c>
      <c r="AS24" s="28">
        <f t="shared" si="7"/>
        <v>0</v>
      </c>
      <c r="AT24" s="28">
        <f t="shared" si="8"/>
        <v>1</v>
      </c>
      <c r="AU24" s="28">
        <f t="shared" si="9"/>
        <v>1</v>
      </c>
      <c r="AV24" s="28">
        <f t="shared" si="10"/>
        <v>1</v>
      </c>
      <c r="AW24" s="28">
        <f t="shared" si="11"/>
        <v>1</v>
      </c>
      <c r="AY24" s="28">
        <f t="shared" si="12"/>
        <v>1</v>
      </c>
      <c r="AZ24" s="28">
        <f t="shared" si="13"/>
        <v>1</v>
      </c>
      <c r="BA24" s="28">
        <f t="shared" si="14"/>
        <v>1</v>
      </c>
      <c r="BB24" s="28">
        <f t="shared" si="15"/>
        <v>1</v>
      </c>
      <c r="BC24" s="28">
        <f t="shared" si="16"/>
        <v>1</v>
      </c>
      <c r="BD24" s="28">
        <f t="shared" si="17"/>
        <v>0</v>
      </c>
      <c r="BE24" s="28">
        <f t="shared" si="18"/>
        <v>1</v>
      </c>
      <c r="BF24" s="28">
        <f t="shared" si="19"/>
        <v>1</v>
      </c>
      <c r="BG24" s="28">
        <f t="shared" si="20"/>
        <v>1</v>
      </c>
      <c r="BH24" s="28">
        <f t="shared" si="21"/>
        <v>1</v>
      </c>
      <c r="BJ24" s="28">
        <f t="shared" si="22"/>
        <v>9</v>
      </c>
      <c r="BK24" s="28">
        <f t="shared" si="23"/>
        <v>58.5</v>
      </c>
    </row>
    <row r="25" spans="1:63" ht="12.75">
      <c r="A25" s="5">
        <v>22</v>
      </c>
      <c r="B25" s="19" t="s">
        <v>87</v>
      </c>
      <c r="C25" s="6">
        <v>6</v>
      </c>
      <c r="D25" s="6"/>
      <c r="E25" s="6"/>
      <c r="F25" s="8" t="s">
        <v>198</v>
      </c>
      <c r="G25" s="8"/>
      <c r="H25" s="8"/>
      <c r="I25" s="6">
        <v>6</v>
      </c>
      <c r="J25" s="6"/>
      <c r="K25" s="6"/>
      <c r="L25" s="8">
        <v>6.5</v>
      </c>
      <c r="M25" s="8"/>
      <c r="N25" s="8"/>
      <c r="O25" s="6">
        <v>6.5</v>
      </c>
      <c r="P25" s="6"/>
      <c r="Q25" s="6"/>
      <c r="R25" s="8">
        <v>5</v>
      </c>
      <c r="S25" s="8"/>
      <c r="T25" s="8"/>
      <c r="U25" s="6">
        <v>7</v>
      </c>
      <c r="V25" s="6"/>
      <c r="W25" s="6"/>
      <c r="X25" s="8">
        <v>5</v>
      </c>
      <c r="Y25" s="8"/>
      <c r="Z25" s="8"/>
      <c r="AA25" s="6">
        <v>5</v>
      </c>
      <c r="AB25" s="6"/>
      <c r="AC25" s="6"/>
      <c r="AD25" s="8" t="s">
        <v>198</v>
      </c>
      <c r="AE25" s="8"/>
      <c r="AF25" s="8"/>
      <c r="AG25" s="18"/>
      <c r="AH25" s="32">
        <f t="shared" si="0"/>
        <v>5.875</v>
      </c>
      <c r="AI25" s="36">
        <f t="shared" si="1"/>
        <v>-1</v>
      </c>
      <c r="AN25" s="28">
        <f t="shared" si="2"/>
        <v>1</v>
      </c>
      <c r="AO25" s="28">
        <f t="shared" si="3"/>
        <v>0</v>
      </c>
      <c r="AP25" s="28">
        <f t="shared" si="4"/>
        <v>1</v>
      </c>
      <c r="AQ25" s="28">
        <f t="shared" si="5"/>
        <v>1</v>
      </c>
      <c r="AR25" s="28">
        <f t="shared" si="6"/>
        <v>1</v>
      </c>
      <c r="AS25" s="28">
        <f t="shared" si="7"/>
        <v>1</v>
      </c>
      <c r="AT25" s="28">
        <f t="shared" si="8"/>
        <v>1</v>
      </c>
      <c r="AU25" s="28">
        <f t="shared" si="9"/>
        <v>1</v>
      </c>
      <c r="AV25" s="28">
        <f t="shared" si="10"/>
        <v>1</v>
      </c>
      <c r="AW25" s="28">
        <f t="shared" si="11"/>
        <v>0</v>
      </c>
      <c r="AY25" s="28">
        <f t="shared" si="12"/>
        <v>1</v>
      </c>
      <c r="AZ25" s="28">
        <f t="shared" si="13"/>
        <v>0</v>
      </c>
      <c r="BA25" s="28">
        <f t="shared" si="14"/>
        <v>1</v>
      </c>
      <c r="BB25" s="28">
        <f t="shared" si="15"/>
        <v>1</v>
      </c>
      <c r="BC25" s="28">
        <f t="shared" si="16"/>
        <v>1</v>
      </c>
      <c r="BD25" s="28">
        <f t="shared" si="17"/>
        <v>1</v>
      </c>
      <c r="BE25" s="28">
        <f t="shared" si="18"/>
        <v>1</v>
      </c>
      <c r="BF25" s="28">
        <f t="shared" si="19"/>
        <v>1</v>
      </c>
      <c r="BG25" s="28">
        <f t="shared" si="20"/>
        <v>1</v>
      </c>
      <c r="BH25" s="28">
        <f t="shared" si="21"/>
        <v>0</v>
      </c>
      <c r="BJ25" s="28">
        <f t="shared" si="22"/>
        <v>8</v>
      </c>
      <c r="BK25" s="28">
        <f t="shared" si="23"/>
        <v>47</v>
      </c>
    </row>
    <row r="26" spans="1:63" ht="12.75">
      <c r="A26" s="5">
        <v>23</v>
      </c>
      <c r="B26" s="19" t="s">
        <v>88</v>
      </c>
      <c r="C26" s="6" t="s">
        <v>198</v>
      </c>
      <c r="D26" s="6"/>
      <c r="E26" s="6"/>
      <c r="F26" s="8">
        <v>6.5</v>
      </c>
      <c r="G26" s="8"/>
      <c r="H26" s="8"/>
      <c r="I26" s="6">
        <v>6</v>
      </c>
      <c r="J26" s="6"/>
      <c r="K26" s="6"/>
      <c r="L26" s="8">
        <v>7</v>
      </c>
      <c r="M26" s="8"/>
      <c r="N26" s="8"/>
      <c r="O26" s="6">
        <v>6</v>
      </c>
      <c r="P26" s="6"/>
      <c r="Q26" s="6"/>
      <c r="R26" s="8" t="s">
        <v>199</v>
      </c>
      <c r="S26" s="8"/>
      <c r="T26" s="8"/>
      <c r="U26" s="6">
        <v>6.5</v>
      </c>
      <c r="V26" s="6"/>
      <c r="W26" s="6"/>
      <c r="X26" s="8">
        <v>7</v>
      </c>
      <c r="Y26" s="8"/>
      <c r="Z26" s="8"/>
      <c r="AA26" s="6">
        <v>6.5</v>
      </c>
      <c r="AB26" s="6"/>
      <c r="AC26" s="6"/>
      <c r="AD26" s="8">
        <v>6</v>
      </c>
      <c r="AE26" s="8"/>
      <c r="AF26" s="8"/>
      <c r="AG26" s="18"/>
      <c r="AH26" s="32">
        <f t="shared" si="0"/>
        <v>6.4375</v>
      </c>
      <c r="AI26" s="36">
        <f t="shared" si="1"/>
        <v>3.5</v>
      </c>
      <c r="AN26" s="28">
        <f t="shared" si="2"/>
        <v>0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0</v>
      </c>
      <c r="AT26" s="28">
        <f t="shared" si="8"/>
        <v>1</v>
      </c>
      <c r="AU26" s="28">
        <f t="shared" si="9"/>
        <v>1</v>
      </c>
      <c r="AV26" s="28">
        <f t="shared" si="10"/>
        <v>1</v>
      </c>
      <c r="AW26" s="28">
        <f t="shared" si="11"/>
        <v>1</v>
      </c>
      <c r="AY26" s="28">
        <f t="shared" si="12"/>
        <v>0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0</v>
      </c>
      <c r="BE26" s="28">
        <f t="shared" si="18"/>
        <v>1</v>
      </c>
      <c r="BF26" s="28">
        <f t="shared" si="19"/>
        <v>1</v>
      </c>
      <c r="BG26" s="28">
        <f t="shared" si="20"/>
        <v>1</v>
      </c>
      <c r="BH26" s="28">
        <f t="shared" si="21"/>
        <v>1</v>
      </c>
      <c r="BJ26" s="28">
        <f t="shared" si="22"/>
        <v>8</v>
      </c>
      <c r="BK26" s="28">
        <f t="shared" si="23"/>
        <v>51.5</v>
      </c>
    </row>
    <row r="27" spans="1:63" ht="12.75">
      <c r="A27" s="74">
        <v>24</v>
      </c>
      <c r="B27" s="19" t="s">
        <v>89</v>
      </c>
      <c r="C27" s="6" t="s">
        <v>198</v>
      </c>
      <c r="D27" s="6"/>
      <c r="E27" s="6"/>
      <c r="F27" s="8">
        <v>5.5</v>
      </c>
      <c r="G27" s="8"/>
      <c r="H27" s="8"/>
      <c r="I27" s="6" t="s">
        <v>198</v>
      </c>
      <c r="J27" s="6"/>
      <c r="K27" s="6"/>
      <c r="L27" s="8" t="s">
        <v>198</v>
      </c>
      <c r="M27" s="8"/>
      <c r="N27" s="8"/>
      <c r="O27" s="6" t="s">
        <v>198</v>
      </c>
      <c r="P27" s="6"/>
      <c r="Q27" s="6"/>
      <c r="R27" s="8">
        <v>6</v>
      </c>
      <c r="S27" s="8">
        <v>1</v>
      </c>
      <c r="T27" s="8"/>
      <c r="U27" s="6" t="s">
        <v>198</v>
      </c>
      <c r="V27" s="6"/>
      <c r="W27" s="6"/>
      <c r="X27" s="8" t="s">
        <v>198</v>
      </c>
      <c r="Y27" s="8"/>
      <c r="Z27" s="8"/>
      <c r="AA27" s="6">
        <v>6.5</v>
      </c>
      <c r="AB27" s="6"/>
      <c r="AC27" s="6"/>
      <c r="AD27" s="8">
        <v>6</v>
      </c>
      <c r="AE27" s="8"/>
      <c r="AF27" s="8"/>
      <c r="AG27" s="18"/>
      <c r="AH27" s="32">
        <f t="shared" si="0"/>
        <v>6.25</v>
      </c>
      <c r="AI27" s="36">
        <f t="shared" si="1"/>
        <v>1</v>
      </c>
      <c r="AN27" s="28">
        <f t="shared" si="2"/>
        <v>0</v>
      </c>
      <c r="AO27" s="28">
        <f t="shared" si="3"/>
        <v>1</v>
      </c>
      <c r="AP27" s="28">
        <f t="shared" si="4"/>
        <v>0</v>
      </c>
      <c r="AQ27" s="28">
        <f t="shared" si="5"/>
        <v>0</v>
      </c>
      <c r="AR27" s="28">
        <f t="shared" si="6"/>
        <v>0</v>
      </c>
      <c r="AS27" s="28">
        <f t="shared" si="7"/>
        <v>1</v>
      </c>
      <c r="AT27" s="28">
        <f t="shared" si="8"/>
        <v>0</v>
      </c>
      <c r="AU27" s="28">
        <f t="shared" si="9"/>
        <v>0</v>
      </c>
      <c r="AV27" s="28">
        <f t="shared" si="10"/>
        <v>1</v>
      </c>
      <c r="AW27" s="28">
        <f t="shared" si="11"/>
        <v>1</v>
      </c>
      <c r="AY27" s="28">
        <f t="shared" si="12"/>
        <v>0</v>
      </c>
      <c r="AZ27" s="28">
        <f t="shared" si="13"/>
        <v>1</v>
      </c>
      <c r="BA27" s="28">
        <f t="shared" si="14"/>
        <v>0</v>
      </c>
      <c r="BB27" s="28">
        <f t="shared" si="15"/>
        <v>0</v>
      </c>
      <c r="BC27" s="28">
        <f t="shared" si="16"/>
        <v>0</v>
      </c>
      <c r="BD27" s="28">
        <f t="shared" si="17"/>
        <v>1</v>
      </c>
      <c r="BE27" s="28">
        <f t="shared" si="18"/>
        <v>0</v>
      </c>
      <c r="BF27" s="28">
        <f t="shared" si="19"/>
        <v>0</v>
      </c>
      <c r="BG27" s="28">
        <f t="shared" si="20"/>
        <v>1</v>
      </c>
      <c r="BH27" s="28">
        <f t="shared" si="21"/>
        <v>1</v>
      </c>
      <c r="BJ27" s="28">
        <f t="shared" si="22"/>
        <v>4</v>
      </c>
      <c r="BK27" s="28">
        <f t="shared" si="23"/>
        <v>25</v>
      </c>
    </row>
    <row r="28" spans="1:63" ht="12.75">
      <c r="A28" s="76">
        <v>25</v>
      </c>
      <c r="B28" s="19" t="s">
        <v>90</v>
      </c>
      <c r="C28" s="6">
        <v>5</v>
      </c>
      <c r="D28" s="6"/>
      <c r="E28" s="6"/>
      <c r="F28" s="8">
        <v>6.5</v>
      </c>
      <c r="G28" s="8"/>
      <c r="H28" s="8"/>
      <c r="I28" s="6">
        <v>7.5</v>
      </c>
      <c r="J28" s="6">
        <v>2</v>
      </c>
      <c r="K28" s="6"/>
      <c r="L28" s="8">
        <v>5.5</v>
      </c>
      <c r="M28" s="8"/>
      <c r="N28" s="8"/>
      <c r="O28" s="6">
        <v>6.5</v>
      </c>
      <c r="P28" s="6">
        <v>1</v>
      </c>
      <c r="Q28" s="6"/>
      <c r="R28" s="8">
        <v>5</v>
      </c>
      <c r="S28" s="8"/>
      <c r="T28" s="8"/>
      <c r="U28" s="6">
        <v>6</v>
      </c>
      <c r="V28" s="6"/>
      <c r="W28" s="6"/>
      <c r="X28" s="8">
        <v>6</v>
      </c>
      <c r="Y28" s="8">
        <v>1</v>
      </c>
      <c r="Z28" s="8"/>
      <c r="AA28" s="6">
        <v>5.5</v>
      </c>
      <c r="AB28" s="6"/>
      <c r="AC28" s="6"/>
      <c r="AD28" s="8">
        <v>5.5</v>
      </c>
      <c r="AE28" s="8">
        <v>-1</v>
      </c>
      <c r="AF28" s="8"/>
      <c r="AG28" s="18"/>
      <c r="AH28" s="32">
        <f t="shared" si="0"/>
        <v>6.2</v>
      </c>
      <c r="AI28" s="36">
        <f t="shared" si="1"/>
        <v>2</v>
      </c>
      <c r="AN28" s="28">
        <f t="shared" si="2"/>
        <v>1</v>
      </c>
      <c r="AO28" s="28">
        <f t="shared" si="3"/>
        <v>1</v>
      </c>
      <c r="AP28" s="28">
        <f t="shared" si="4"/>
        <v>1</v>
      </c>
      <c r="AQ28" s="28">
        <f t="shared" si="5"/>
        <v>1</v>
      </c>
      <c r="AR28" s="28">
        <f t="shared" si="6"/>
        <v>1</v>
      </c>
      <c r="AS28" s="28">
        <f t="shared" si="7"/>
        <v>1</v>
      </c>
      <c r="AT28" s="28">
        <f t="shared" si="8"/>
        <v>1</v>
      </c>
      <c r="AU28" s="28">
        <f t="shared" si="9"/>
        <v>1</v>
      </c>
      <c r="AV28" s="28">
        <f t="shared" si="10"/>
        <v>1</v>
      </c>
      <c r="AW28" s="28">
        <f t="shared" si="11"/>
        <v>1</v>
      </c>
      <c r="AY28" s="28">
        <f t="shared" si="12"/>
        <v>1</v>
      </c>
      <c r="AZ28" s="28">
        <f t="shared" si="13"/>
        <v>1</v>
      </c>
      <c r="BA28" s="28">
        <f t="shared" si="14"/>
        <v>1</v>
      </c>
      <c r="BB28" s="28">
        <f t="shared" si="15"/>
        <v>1</v>
      </c>
      <c r="BC28" s="28">
        <f t="shared" si="16"/>
        <v>1</v>
      </c>
      <c r="BD28" s="28">
        <f t="shared" si="17"/>
        <v>1</v>
      </c>
      <c r="BE28" s="28">
        <f t="shared" si="18"/>
        <v>1</v>
      </c>
      <c r="BF28" s="28">
        <f t="shared" si="19"/>
        <v>1</v>
      </c>
      <c r="BG28" s="28">
        <f t="shared" si="20"/>
        <v>1</v>
      </c>
      <c r="BH28" s="28">
        <f t="shared" si="21"/>
        <v>1</v>
      </c>
      <c r="BJ28" s="28">
        <f t="shared" si="22"/>
        <v>10</v>
      </c>
      <c r="BK28" s="28">
        <f t="shared" si="23"/>
        <v>62</v>
      </c>
    </row>
    <row r="29" spans="1:63" ht="12.75">
      <c r="A29" s="76">
        <v>26</v>
      </c>
      <c r="B29" s="19" t="s">
        <v>91</v>
      </c>
      <c r="C29" s="6">
        <v>6.5</v>
      </c>
      <c r="D29" s="6">
        <v>1</v>
      </c>
      <c r="E29" s="6"/>
      <c r="F29" s="8" t="s">
        <v>198</v>
      </c>
      <c r="G29" s="8"/>
      <c r="H29" s="8"/>
      <c r="I29" s="6" t="s">
        <v>198</v>
      </c>
      <c r="J29" s="6"/>
      <c r="K29" s="6"/>
      <c r="L29" s="8">
        <v>5.5</v>
      </c>
      <c r="M29" s="8"/>
      <c r="N29" s="8"/>
      <c r="O29" s="6" t="s">
        <v>198</v>
      </c>
      <c r="P29" s="6"/>
      <c r="Q29" s="6"/>
      <c r="R29" s="8">
        <v>6</v>
      </c>
      <c r="S29" s="8"/>
      <c r="T29" s="8"/>
      <c r="U29" s="6">
        <v>6</v>
      </c>
      <c r="V29" s="6"/>
      <c r="W29" s="6"/>
      <c r="X29" s="8">
        <v>6.5</v>
      </c>
      <c r="Y29" s="8">
        <v>1</v>
      </c>
      <c r="Z29" s="8"/>
      <c r="AA29" s="6">
        <v>6.5</v>
      </c>
      <c r="AB29" s="6">
        <v>1</v>
      </c>
      <c r="AC29" s="6"/>
      <c r="AD29" s="8" t="s">
        <v>198</v>
      </c>
      <c r="AE29" s="8"/>
      <c r="AF29" s="8"/>
      <c r="AG29" s="18"/>
      <c r="AH29" s="32">
        <f t="shared" si="0"/>
        <v>6.666666666666667</v>
      </c>
      <c r="AI29" s="36">
        <f t="shared" si="1"/>
        <v>4</v>
      </c>
      <c r="AN29" s="28">
        <f t="shared" si="2"/>
        <v>1</v>
      </c>
      <c r="AO29" s="28">
        <f t="shared" si="3"/>
        <v>0</v>
      </c>
      <c r="AP29" s="28">
        <f t="shared" si="4"/>
        <v>0</v>
      </c>
      <c r="AQ29" s="28">
        <f t="shared" si="5"/>
        <v>1</v>
      </c>
      <c r="AR29" s="28">
        <f t="shared" si="6"/>
        <v>0</v>
      </c>
      <c r="AS29" s="28">
        <f t="shared" si="7"/>
        <v>1</v>
      </c>
      <c r="AT29" s="28">
        <f t="shared" si="8"/>
        <v>1</v>
      </c>
      <c r="AU29" s="28">
        <f t="shared" si="9"/>
        <v>1</v>
      </c>
      <c r="AV29" s="28">
        <f t="shared" si="10"/>
        <v>1</v>
      </c>
      <c r="AW29" s="28">
        <f t="shared" si="11"/>
        <v>0</v>
      </c>
      <c r="AY29" s="28">
        <f t="shared" si="12"/>
        <v>1</v>
      </c>
      <c r="AZ29" s="28">
        <f t="shared" si="13"/>
        <v>0</v>
      </c>
      <c r="BA29" s="28">
        <f t="shared" si="14"/>
        <v>0</v>
      </c>
      <c r="BB29" s="28">
        <f t="shared" si="15"/>
        <v>1</v>
      </c>
      <c r="BC29" s="28">
        <f t="shared" si="16"/>
        <v>0</v>
      </c>
      <c r="BD29" s="28">
        <f t="shared" si="17"/>
        <v>1</v>
      </c>
      <c r="BE29" s="28">
        <f t="shared" si="18"/>
        <v>1</v>
      </c>
      <c r="BF29" s="28">
        <f t="shared" si="19"/>
        <v>1</v>
      </c>
      <c r="BG29" s="28">
        <f t="shared" si="20"/>
        <v>1</v>
      </c>
      <c r="BH29" s="28">
        <f t="shared" si="21"/>
        <v>0</v>
      </c>
      <c r="BJ29" s="28">
        <f t="shared" si="22"/>
        <v>6</v>
      </c>
      <c r="BK29" s="28">
        <f t="shared" si="23"/>
        <v>40</v>
      </c>
    </row>
    <row r="30" spans="1:63" ht="12.75">
      <c r="A30" s="75">
        <v>27</v>
      </c>
      <c r="B30" s="19" t="s">
        <v>92</v>
      </c>
      <c r="C30" s="6" t="s">
        <v>198</v>
      </c>
      <c r="D30" s="6"/>
      <c r="E30" s="6"/>
      <c r="F30" s="8" t="s">
        <v>198</v>
      </c>
      <c r="G30" s="8"/>
      <c r="H30" s="8"/>
      <c r="I30" s="6" t="s">
        <v>198</v>
      </c>
      <c r="J30" s="6"/>
      <c r="K30" s="6"/>
      <c r="L30" s="8">
        <v>6</v>
      </c>
      <c r="M30" s="8"/>
      <c r="N30" s="8"/>
      <c r="O30" s="6">
        <v>5.5</v>
      </c>
      <c r="P30" s="6"/>
      <c r="Q30" s="6"/>
      <c r="R30" s="8" t="s">
        <v>199</v>
      </c>
      <c r="S30" s="8"/>
      <c r="T30" s="8"/>
      <c r="U30" s="6" t="s">
        <v>198</v>
      </c>
      <c r="V30" s="6"/>
      <c r="W30" s="6"/>
      <c r="X30" s="8">
        <v>6</v>
      </c>
      <c r="Y30" s="8"/>
      <c r="Z30" s="8"/>
      <c r="AA30" s="6" t="s">
        <v>198</v>
      </c>
      <c r="AB30" s="6"/>
      <c r="AC30" s="6"/>
      <c r="AD30" s="8">
        <v>5.5</v>
      </c>
      <c r="AE30" s="8"/>
      <c r="AF30" s="8"/>
      <c r="AG30" s="18"/>
      <c r="AH30" s="32">
        <f t="shared" si="0"/>
        <v>5.75</v>
      </c>
      <c r="AI30" s="36">
        <f t="shared" si="1"/>
        <v>-1</v>
      </c>
      <c r="AN30" s="28">
        <f t="shared" si="2"/>
        <v>0</v>
      </c>
      <c r="AO30" s="28">
        <f t="shared" si="3"/>
        <v>0</v>
      </c>
      <c r="AP30" s="28">
        <f t="shared" si="4"/>
        <v>0</v>
      </c>
      <c r="AQ30" s="28">
        <f t="shared" si="5"/>
        <v>1</v>
      </c>
      <c r="AR30" s="28">
        <f t="shared" si="6"/>
        <v>1</v>
      </c>
      <c r="AS30" s="28">
        <f t="shared" si="7"/>
        <v>0</v>
      </c>
      <c r="AT30" s="28">
        <f t="shared" si="8"/>
        <v>0</v>
      </c>
      <c r="AU30" s="28">
        <f t="shared" si="9"/>
        <v>1</v>
      </c>
      <c r="AV30" s="28">
        <f t="shared" si="10"/>
        <v>0</v>
      </c>
      <c r="AW30" s="28">
        <f t="shared" si="11"/>
        <v>1</v>
      </c>
      <c r="AY30" s="28">
        <f t="shared" si="12"/>
        <v>0</v>
      </c>
      <c r="AZ30" s="28">
        <f t="shared" si="13"/>
        <v>0</v>
      </c>
      <c r="BA30" s="28">
        <f t="shared" si="14"/>
        <v>0</v>
      </c>
      <c r="BB30" s="28">
        <f t="shared" si="15"/>
        <v>1</v>
      </c>
      <c r="BC30" s="28">
        <f t="shared" si="16"/>
        <v>1</v>
      </c>
      <c r="BD30" s="28">
        <f t="shared" si="17"/>
        <v>0</v>
      </c>
      <c r="BE30" s="28">
        <f t="shared" si="18"/>
        <v>0</v>
      </c>
      <c r="BF30" s="28">
        <f t="shared" si="19"/>
        <v>1</v>
      </c>
      <c r="BG30" s="28">
        <f t="shared" si="20"/>
        <v>0</v>
      </c>
      <c r="BH30" s="28">
        <f t="shared" si="21"/>
        <v>1</v>
      </c>
      <c r="BJ30" s="28">
        <f t="shared" si="22"/>
        <v>4</v>
      </c>
      <c r="BK30" s="28">
        <f t="shared" si="23"/>
        <v>23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18"/>
    </row>
    <row r="34" ht="12.75">
      <c r="B34" s="10">
        <f aca="true" t="shared" si="24" ref="B34:B43">N89</f>
        <v>64</v>
      </c>
    </row>
    <row r="35" ht="12.75">
      <c r="B35" s="10">
        <f t="shared" si="24"/>
        <v>68.5</v>
      </c>
    </row>
    <row r="36" ht="12.75">
      <c r="B36" s="10">
        <f t="shared" si="24"/>
        <v>68</v>
      </c>
    </row>
    <row r="37" ht="12.75">
      <c r="B37" s="10">
        <f t="shared" si="24"/>
        <v>68.5</v>
      </c>
    </row>
    <row r="38" ht="12.75">
      <c r="B38" s="10">
        <f t="shared" si="24"/>
        <v>66.5</v>
      </c>
    </row>
    <row r="39" ht="12.75">
      <c r="B39" s="10">
        <f t="shared" si="24"/>
        <v>67</v>
      </c>
    </row>
    <row r="40" ht="12.75">
      <c r="B40" s="10">
        <f t="shared" si="24"/>
        <v>60.5</v>
      </c>
    </row>
    <row r="41" ht="12.75">
      <c r="B41" s="10">
        <f t="shared" si="24"/>
        <v>75.5</v>
      </c>
    </row>
    <row r="42" ht="12.75">
      <c r="B42" s="10">
        <f t="shared" si="24"/>
        <v>70.5</v>
      </c>
    </row>
    <row r="43" ht="12.75">
      <c r="B43" s="10">
        <f t="shared" si="24"/>
        <v>66.5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6</v>
      </c>
      <c r="B50" s="6">
        <f>A50</f>
        <v>6</v>
      </c>
      <c r="C50" s="6">
        <f>IF(B50="sv",B51,B50)</f>
        <v>6</v>
      </c>
      <c r="D50" s="130">
        <f>C50</f>
        <v>6</v>
      </c>
      <c r="E50" s="130"/>
      <c r="H50" s="6">
        <f>IF(H66="sv",H67,H66)</f>
        <v>5</v>
      </c>
      <c r="I50" s="6">
        <f>H50</f>
        <v>5</v>
      </c>
      <c r="J50" s="6">
        <f>IF(I50="sv",I51,I50)</f>
        <v>5</v>
      </c>
      <c r="K50" s="130">
        <f>J50</f>
        <v>5</v>
      </c>
      <c r="L50" s="130"/>
      <c r="O50" s="6">
        <f>IF(O66="sv",O67,O66)</f>
        <v>6</v>
      </c>
      <c r="P50" s="6">
        <f>O50</f>
        <v>6</v>
      </c>
      <c r="Q50" s="6">
        <f>IF(P50="sv",P51,P50)</f>
        <v>6</v>
      </c>
      <c r="R50" s="130">
        <f>Q50</f>
        <v>6</v>
      </c>
      <c r="S50" s="130"/>
      <c r="V50" s="6">
        <f>IF(V66="sv",V67,V66)</f>
        <v>3.5</v>
      </c>
      <c r="W50" s="6">
        <f>V50</f>
        <v>3.5</v>
      </c>
      <c r="X50" s="6">
        <f>IF(W50="sv",W51,W50)</f>
        <v>3.5</v>
      </c>
      <c r="Y50" s="130">
        <f>X50</f>
        <v>3.5</v>
      </c>
      <c r="Z50" s="130"/>
      <c r="AC50" s="6">
        <f>IF(AC66="sv",AC67,AC66)</f>
        <v>2</v>
      </c>
      <c r="AD50" s="6">
        <f>AC50</f>
        <v>2</v>
      </c>
      <c r="AE50" s="6">
        <f>IF(AD50="sv",AD51,AD50)</f>
        <v>2</v>
      </c>
      <c r="AF50" s="130">
        <f>AE50</f>
        <v>2</v>
      </c>
      <c r="AG50" s="130"/>
      <c r="AJ50" s="6">
        <f>IF(AJ66="sv",AJ67,AJ66)</f>
        <v>5.5</v>
      </c>
      <c r="AK50" s="6">
        <f>AJ50</f>
        <v>5.5</v>
      </c>
      <c r="AL50" s="6">
        <f>IF(AK50="sv",AK51,AK50)</f>
        <v>5.5</v>
      </c>
      <c r="AM50" s="130">
        <f>AL50</f>
        <v>5.5</v>
      </c>
      <c r="AN50" s="130"/>
      <c r="AQ50" s="6">
        <f>IF(AQ66="sv",AQ67,AQ66)</f>
        <v>3.5</v>
      </c>
      <c r="AR50" s="6">
        <f>AQ50</f>
        <v>3.5</v>
      </c>
      <c r="AS50" s="6">
        <f>IF(AR50="sv",AR51,AR50)</f>
        <v>3.5</v>
      </c>
      <c r="AT50" s="130">
        <f>AS50</f>
        <v>3.5</v>
      </c>
      <c r="AU50" s="130"/>
      <c r="AX50" s="6" t="str">
        <f>IF(AX66="sv",AX67,AX66)</f>
        <v>SV</v>
      </c>
      <c r="AY50" s="6" t="str">
        <f>AX50</f>
        <v>SV</v>
      </c>
      <c r="AZ50" s="6">
        <f>IF(AY50="sv",AY51,AY50)</f>
        <v>7</v>
      </c>
      <c r="BA50" s="130">
        <f>AZ50</f>
        <v>7</v>
      </c>
      <c r="BB50" s="130"/>
      <c r="BE50" s="6" t="str">
        <f>IF(BE66="sv",BE67,BE66)</f>
        <v>SV</v>
      </c>
      <c r="BF50" s="6" t="str">
        <f>BE50</f>
        <v>SV</v>
      </c>
      <c r="BG50" s="6">
        <f>IF(BF50="sv",BF51,BF50)</f>
        <v>6.5</v>
      </c>
      <c r="BH50" s="130">
        <f>BG50</f>
        <v>6.5</v>
      </c>
      <c r="BI50" s="130"/>
      <c r="BL50" s="6" t="str">
        <f>IF(BL66="sv",BL67,BL66)</f>
        <v>SV</v>
      </c>
      <c r="BM50" s="6" t="str">
        <f>BL50</f>
        <v>SV</v>
      </c>
      <c r="BN50" s="6">
        <f>IF(BM50="sv",BM51,BM50)</f>
        <v>2</v>
      </c>
      <c r="BO50" s="130">
        <f>BN50</f>
        <v>2</v>
      </c>
      <c r="BP50" s="130"/>
    </row>
    <row r="51" spans="1:68" ht="12.75">
      <c r="A51" s="6">
        <f>IF(A66="sv",A66,A67)</f>
        <v>4.5</v>
      </c>
      <c r="B51" s="6">
        <f>IF(A51="sv",A52,A51)</f>
        <v>4.5</v>
      </c>
      <c r="C51" s="6">
        <f>IF(B50="sv",B50,B51)</f>
        <v>4.5</v>
      </c>
      <c r="D51" s="130">
        <f>IF(C51="sv",C52,C51)</f>
        <v>4.5</v>
      </c>
      <c r="E51" s="130"/>
      <c r="H51" s="6">
        <f>IF(H66="sv",H66,H67)</f>
        <v>5</v>
      </c>
      <c r="I51" s="6">
        <f>IF(H51="sv",H52,H51)</f>
        <v>5</v>
      </c>
      <c r="J51" s="6">
        <f>IF(I50="sv",I50,I51)</f>
        <v>5</v>
      </c>
      <c r="K51" s="130">
        <f>IF(J51="sv",J52,J51)</f>
        <v>5</v>
      </c>
      <c r="L51" s="130"/>
      <c r="O51" s="6">
        <f>IF(O66="sv",O66,O67)</f>
        <v>6</v>
      </c>
      <c r="P51" s="6">
        <f>IF(O51="sv",O52,O51)</f>
        <v>6</v>
      </c>
      <c r="Q51" s="6">
        <f>IF(P50="sv",P50,P51)</f>
        <v>6</v>
      </c>
      <c r="R51" s="130">
        <f>IF(Q51="sv",Q52,Q51)</f>
        <v>6</v>
      </c>
      <c r="S51" s="130"/>
      <c r="V51" s="6" t="str">
        <f>IF(V66="sv",V66,V67)</f>
        <v>SV</v>
      </c>
      <c r="W51" s="6" t="str">
        <f>IF(V51="sv",V52,V51)</f>
        <v>SV</v>
      </c>
      <c r="X51" s="6" t="str">
        <f>IF(W50="sv",W50,W51)</f>
        <v>SV</v>
      </c>
      <c r="Y51" s="130" t="str">
        <f>IF(X51="sv",X52,X51)</f>
        <v>SV</v>
      </c>
      <c r="Z51" s="130"/>
      <c r="AC51" s="6" t="str">
        <f>IF(AC66="sv",AC66,AC67)</f>
        <v>SV</v>
      </c>
      <c r="AD51" s="6" t="str">
        <f>IF(AC51="sv",AC52,AC51)</f>
        <v>SV</v>
      </c>
      <c r="AE51" s="6" t="str">
        <f>IF(AD50="sv",AD50,AD51)</f>
        <v>SV</v>
      </c>
      <c r="AF51" s="130" t="str">
        <f>IF(AE51="sv",AE52,AE51)</f>
        <v>SV</v>
      </c>
      <c r="AG51" s="130"/>
      <c r="AJ51" s="6" t="str">
        <f>IF(AJ66="sv",AJ66,AJ67)</f>
        <v>SV</v>
      </c>
      <c r="AK51" s="6" t="str">
        <f>IF(AJ51="sv",AJ52,AJ51)</f>
        <v>SV</v>
      </c>
      <c r="AL51" s="6" t="str">
        <f>IF(AK50="sv",AK50,AK51)</f>
        <v>SV</v>
      </c>
      <c r="AM51" s="130" t="str">
        <f>IF(AL51="sv",AL52,AL51)</f>
        <v>SV</v>
      </c>
      <c r="AN51" s="130"/>
      <c r="AQ51" s="6" t="str">
        <f>IF(AQ66="sv",AQ66,AQ67)</f>
        <v>SV</v>
      </c>
      <c r="AR51" s="6" t="str">
        <f>IF(AQ51="sv",AQ52,AQ51)</f>
        <v>SV</v>
      </c>
      <c r="AS51" s="6" t="str">
        <f>IF(AR50="sv",AR50,AR51)</f>
        <v>SV</v>
      </c>
      <c r="AT51" s="130" t="str">
        <f>IF(AS51="sv",AS52,AS51)</f>
        <v>SV</v>
      </c>
      <c r="AU51" s="130"/>
      <c r="AX51" s="6" t="str">
        <f>IF(AX66="sv",AX66,AX67)</f>
        <v>SV</v>
      </c>
      <c r="AY51" s="6">
        <f>IF(AX51="sv",AX52,AX51)</f>
        <v>7</v>
      </c>
      <c r="AZ51" s="6" t="str">
        <f>IF(AY50="sv",AY50,AY51)</f>
        <v>SV</v>
      </c>
      <c r="BA51" s="130" t="str">
        <f>IF(AZ51="sv",AZ52,AZ51)</f>
        <v>SV</v>
      </c>
      <c r="BB51" s="130"/>
      <c r="BE51" s="6" t="str">
        <f>IF(BE66="sv",BE66,BE67)</f>
        <v>SV</v>
      </c>
      <c r="BF51" s="6">
        <f>IF(BE51="sv",BE52,BE51)</f>
        <v>6.5</v>
      </c>
      <c r="BG51" s="6" t="str">
        <f>IF(BF50="sv",BF50,BF51)</f>
        <v>SV</v>
      </c>
      <c r="BH51" s="130" t="str">
        <f>IF(BG51="sv",BG52,BG51)</f>
        <v>SV</v>
      </c>
      <c r="BI51" s="130"/>
      <c r="BL51" s="6" t="str">
        <f>IF(BL66="sv",BL66,BL67)</f>
        <v>SV</v>
      </c>
      <c r="BM51" s="6">
        <f>IF(BL51="sv",BL52,BL51)</f>
        <v>2</v>
      </c>
      <c r="BN51" s="6" t="str">
        <f>IF(BM50="sv",BM50,BM51)</f>
        <v>SV</v>
      </c>
      <c r="BO51" s="130" t="str">
        <f>IF(BN51="sv",BN52,BN51)</f>
        <v>SV</v>
      </c>
      <c r="BP51" s="130"/>
    </row>
    <row r="52" spans="1:68" ht="12.75">
      <c r="A52" s="6" t="str">
        <f>IF(A68="sv",A69,A68)</f>
        <v>SV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 t="str">
        <f>IF(H68="sv",H69,H68)</f>
        <v>SV</v>
      </c>
      <c r="I52" s="6" t="str">
        <f>IF(H51="sv",H51,H52)</f>
        <v>SV</v>
      </c>
      <c r="J52" s="6" t="str">
        <f>IF(I52="sv",I53,I52)</f>
        <v>SV</v>
      </c>
      <c r="K52" s="130" t="str">
        <f>IF(J51="sv",J51,J52)</f>
        <v>SV</v>
      </c>
      <c r="L52" s="130"/>
      <c r="O52" s="6" t="str">
        <f>IF(O68="sv",O69,O68)</f>
        <v>SV</v>
      </c>
      <c r="P52" s="6" t="str">
        <f>IF(O51="sv",O51,O52)</f>
        <v>SV</v>
      </c>
      <c r="Q52" s="6" t="str">
        <f>IF(P52="sv",P53,P52)</f>
        <v>SV</v>
      </c>
      <c r="R52" s="130" t="str">
        <f>IF(Q51="sv",Q51,Q52)</f>
        <v>SV</v>
      </c>
      <c r="S52" s="130"/>
      <c r="V52" s="6" t="str">
        <f>IF(V68="sv",V69,V68)</f>
        <v>SV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 t="str">
        <f>IF(AC68="sv",AC69,AC68)</f>
        <v>SV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 t="str">
        <f>IF(AJ68="sv",AJ69,AJ68)</f>
        <v>SV</v>
      </c>
      <c r="AK52" s="6" t="str">
        <f>IF(AJ51="sv",AJ51,AJ52)</f>
        <v>SV</v>
      </c>
      <c r="AL52" s="6" t="str">
        <f>IF(AK52="sv",AK53,AK52)</f>
        <v>SV</v>
      </c>
      <c r="AM52" s="130" t="str">
        <f>IF(AL51="sv",AL51,AL52)</f>
        <v>SV</v>
      </c>
      <c r="AN52" s="130"/>
      <c r="AQ52" s="6" t="str">
        <f>IF(AQ68="sv",AQ69,AQ68)</f>
        <v>SV</v>
      </c>
      <c r="AR52" s="6" t="str">
        <f>IF(AQ51="sv",AQ51,AQ52)</f>
        <v>SV</v>
      </c>
      <c r="AS52" s="6" t="str">
        <f>IF(AR52="sv",AR53,AR52)</f>
        <v>SV</v>
      </c>
      <c r="AT52" s="130" t="str">
        <f>IF(AS51="sv",AS51,AS52)</f>
        <v>SV</v>
      </c>
      <c r="AU52" s="130"/>
      <c r="AX52" s="6">
        <f>IF(AX68="sv",AX69,AX68)</f>
        <v>7</v>
      </c>
      <c r="AY52" s="6" t="str">
        <f>IF(AX51="sv",AX51,AX52)</f>
        <v>SV</v>
      </c>
      <c r="AZ52" s="6" t="str">
        <f>IF(AY52="sv",AY53,AY52)</f>
        <v>SV</v>
      </c>
      <c r="BA52" s="130" t="str">
        <f>IF(AZ51="sv",AZ51,AZ52)</f>
        <v>SV</v>
      </c>
      <c r="BB52" s="130"/>
      <c r="BE52" s="6">
        <f>IF(BE68="sv",BE69,BE68)</f>
        <v>6.5</v>
      </c>
      <c r="BF52" s="6" t="str">
        <f>IF(BE51="sv",BE51,BE52)</f>
        <v>SV</v>
      </c>
      <c r="BG52" s="6" t="str">
        <f>IF(BF52="sv",BF53,BF52)</f>
        <v>SV</v>
      </c>
      <c r="BH52" s="130" t="str">
        <f>IF(BG51="sv",BG51,BG52)</f>
        <v>SV</v>
      </c>
      <c r="BI52" s="130"/>
      <c r="BL52" s="6">
        <f>IF(BL68="sv",BL69,BL68)</f>
        <v>2</v>
      </c>
      <c r="BM52" s="6" t="str">
        <f>IF(BL51="sv",BL51,BL52)</f>
        <v>SV</v>
      </c>
      <c r="BN52" s="6" t="str">
        <f>IF(BM52="sv",BM53,BM52)</f>
        <v>SV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 t="str">
        <f>IF(AJ68="sv",AJ68,AJ69)</f>
        <v>SV</v>
      </c>
      <c r="AK53" s="6" t="str">
        <f>AJ53</f>
        <v>SV</v>
      </c>
      <c r="AL53" s="6" t="str">
        <f>IF(AK52="sv",AK52,AK53)</f>
        <v>SV</v>
      </c>
      <c r="AM53" s="130" t="str">
        <f>AL53</f>
        <v>SV</v>
      </c>
      <c r="AN53" s="130"/>
      <c r="AQ53" s="6" t="str">
        <f>IF(AQ68="sv",AQ68,AQ69)</f>
        <v>SV</v>
      </c>
      <c r="AR53" s="6" t="str">
        <f>AQ53</f>
        <v>SV</v>
      </c>
      <c r="AS53" s="6" t="str">
        <f>IF(AR52="sv",AR52,AR53)</f>
        <v>SV</v>
      </c>
      <c r="AT53" s="130" t="str">
        <f>AS53</f>
        <v>SV</v>
      </c>
      <c r="AU53" s="130"/>
      <c r="AX53" s="6" t="str">
        <f>IF(AX68="sv",AX68,AX69)</f>
        <v>SV</v>
      </c>
      <c r="AY53" s="6" t="str">
        <f>AX53</f>
        <v>SV</v>
      </c>
      <c r="AZ53" s="6" t="str">
        <f>IF(AY52="sv",AY52,AY53)</f>
        <v>SV</v>
      </c>
      <c r="BA53" s="130" t="str">
        <f>AZ53</f>
        <v>SV</v>
      </c>
      <c r="BB53" s="130"/>
      <c r="BE53" s="6" t="str">
        <f>IF(BE68="sv",BE68,BE69)</f>
        <v>SV</v>
      </c>
      <c r="BF53" s="6" t="str">
        <f>BE53</f>
        <v>SV</v>
      </c>
      <c r="BG53" s="6" t="str">
        <f>IF(BF52="sv",BF52,BF53)</f>
        <v>SV</v>
      </c>
      <c r="BH53" s="130" t="str">
        <f>BG53</f>
        <v>SV</v>
      </c>
      <c r="BI53" s="130"/>
      <c r="BL53" s="6" t="str">
        <f>IF(BL68="sv",BL68,BL69)</f>
        <v>SV</v>
      </c>
      <c r="BM53" s="6" t="str">
        <f>BL53</f>
        <v>SV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7.5</v>
      </c>
      <c r="B54" s="6">
        <f>A54</f>
        <v>7.5</v>
      </c>
      <c r="C54" s="6">
        <f>IF(B54="sv",B55,B54)</f>
        <v>7.5</v>
      </c>
      <c r="D54" s="129">
        <f>C54</f>
        <v>7.5</v>
      </c>
      <c r="E54" s="129"/>
      <c r="H54" s="6">
        <f>IF(H70="sv",H71,H70)</f>
        <v>7</v>
      </c>
      <c r="I54" s="6">
        <f>H54</f>
        <v>7</v>
      </c>
      <c r="J54" s="6">
        <f>IF(I54="sv",I55,I54)</f>
        <v>7</v>
      </c>
      <c r="K54" s="129">
        <f>J54</f>
        <v>7</v>
      </c>
      <c r="L54" s="129"/>
      <c r="O54" s="6">
        <f>IF(O70="sv",O71,O70)</f>
        <v>6</v>
      </c>
      <c r="P54" s="6">
        <f>O54</f>
        <v>6</v>
      </c>
      <c r="Q54" s="6">
        <f>IF(P54="sv",P55,P54)</f>
        <v>6</v>
      </c>
      <c r="R54" s="129">
        <f>Q54</f>
        <v>6</v>
      </c>
      <c r="S54" s="129"/>
      <c r="V54" s="6">
        <f>IF(V70="sv",V71,V70)</f>
        <v>6.5</v>
      </c>
      <c r="W54" s="6">
        <f>V54</f>
        <v>6.5</v>
      </c>
      <c r="X54" s="6">
        <f>IF(W54="sv",W55,W54)</f>
        <v>6.5</v>
      </c>
      <c r="Y54" s="129">
        <f>X54</f>
        <v>6.5</v>
      </c>
      <c r="Z54" s="129"/>
      <c r="AC54" s="6">
        <f>IF(AC70="sv",AC71,AC70)</f>
        <v>5</v>
      </c>
      <c r="AD54" s="6">
        <f>AC54</f>
        <v>5</v>
      </c>
      <c r="AE54" s="6">
        <f>IF(AD54="sv",AD55,AD54)</f>
        <v>5</v>
      </c>
      <c r="AF54" s="129">
        <f>AE54</f>
        <v>5</v>
      </c>
      <c r="AG54" s="129"/>
      <c r="AJ54" s="6">
        <f>IF(AJ70="sv",AJ71,AJ70)</f>
        <v>6</v>
      </c>
      <c r="AK54" s="6">
        <f>AJ54</f>
        <v>6</v>
      </c>
      <c r="AL54" s="6">
        <f>IF(AK54="sv",AK55,AK54)</f>
        <v>6</v>
      </c>
      <c r="AM54" s="129">
        <f>AL54</f>
        <v>6</v>
      </c>
      <c r="AN54" s="129"/>
      <c r="AQ54" s="6">
        <f>IF(AQ70="sv",AQ71,AQ70)</f>
        <v>0</v>
      </c>
      <c r="AR54" s="6">
        <f>AQ54</f>
        <v>0</v>
      </c>
      <c r="AS54" s="6">
        <f>IF(AR54="sv",AR55,AR54)</f>
        <v>0</v>
      </c>
      <c r="AT54" s="129">
        <f>AS54</f>
        <v>0</v>
      </c>
      <c r="AU54" s="129"/>
      <c r="AX54" s="6">
        <f>IF(AX70="sv",AX71,AX70)</f>
        <v>6</v>
      </c>
      <c r="AY54" s="6">
        <f>AX54</f>
        <v>6</v>
      </c>
      <c r="AZ54" s="6">
        <f>IF(AY54="sv",AY55,AY54)</f>
        <v>6</v>
      </c>
      <c r="BA54" s="129">
        <f>AZ54</f>
        <v>6</v>
      </c>
      <c r="BB54" s="129"/>
      <c r="BE54" s="6">
        <f>IF(BE70="sv",BE71,BE70)</f>
        <v>6</v>
      </c>
      <c r="BF54" s="6">
        <f>BE54</f>
        <v>6</v>
      </c>
      <c r="BG54" s="6">
        <f>IF(BF54="sv",BF55,BF54)</f>
        <v>6</v>
      </c>
      <c r="BH54" s="129">
        <f>BG54</f>
        <v>6</v>
      </c>
      <c r="BI54" s="129"/>
      <c r="BL54" s="6">
        <f>IF(BL70="sv",BL71,BL70)</f>
        <v>6</v>
      </c>
      <c r="BM54" s="6">
        <f>BL54</f>
        <v>6</v>
      </c>
      <c r="BN54" s="6">
        <f>IF(BM54="sv",BM55,BM54)</f>
        <v>6</v>
      </c>
      <c r="BO54" s="129">
        <f>BN54</f>
        <v>6</v>
      </c>
      <c r="BP54" s="129"/>
    </row>
    <row r="55" spans="1:68" ht="12.75">
      <c r="A55" s="6">
        <f>IF(A70="sv",A70,A71)</f>
        <v>5.5</v>
      </c>
      <c r="B55" s="6">
        <f>IF(A55="sv",A56,A55)</f>
        <v>5.5</v>
      </c>
      <c r="C55" s="6">
        <f>IF(B54="sv",B54,B55)</f>
        <v>5.5</v>
      </c>
      <c r="D55" s="129">
        <f>IF(C54="sv",C54,C55)</f>
        <v>5.5</v>
      </c>
      <c r="E55" s="129"/>
      <c r="H55" s="6" t="str">
        <f>IF(H70="sv",H70,H71)</f>
        <v>SV</v>
      </c>
      <c r="I55" s="6">
        <f>IF(H55="sv",H56,H55)</f>
        <v>6.5</v>
      </c>
      <c r="J55" s="6">
        <f>IF(I54="sv",I54,I55)</f>
        <v>6.5</v>
      </c>
      <c r="K55" s="129">
        <f>IF(J55="sv",J56,J55)</f>
        <v>6.5</v>
      </c>
      <c r="L55" s="129"/>
      <c r="O55" s="6">
        <f>IF(O70="sv",O70,O71)</f>
        <v>6</v>
      </c>
      <c r="P55" s="6">
        <f>IF(O55="sv",O56,O55)</f>
        <v>6</v>
      </c>
      <c r="Q55" s="6">
        <f>IF(P54="sv",P54,P55)</f>
        <v>6</v>
      </c>
      <c r="R55" s="129">
        <f>IF(Q55="sv",Q56,Q55)</f>
        <v>6</v>
      </c>
      <c r="S55" s="129"/>
      <c r="V55" s="6">
        <f>IF(V70="sv",V70,V71)</f>
        <v>6.5</v>
      </c>
      <c r="W55" s="6">
        <f>IF(V55="sv",V56,V55)</f>
        <v>6.5</v>
      </c>
      <c r="X55" s="6">
        <f>IF(W54="sv",W54,W55)</f>
        <v>6.5</v>
      </c>
      <c r="Y55" s="129">
        <f>IF(X55="sv",X56,X55)</f>
        <v>6.5</v>
      </c>
      <c r="Z55" s="129"/>
      <c r="AC55" s="6">
        <f>IF(AC70="sv",AC70,AC71)</f>
        <v>6</v>
      </c>
      <c r="AD55" s="6">
        <f>IF(AC55="sv",AC56,AC55)</f>
        <v>6</v>
      </c>
      <c r="AE55" s="6">
        <f>IF(AD54="sv",AD54,AD55)</f>
        <v>6</v>
      </c>
      <c r="AF55" s="129">
        <f>IF(AE55="sv",AE56,AE55)</f>
        <v>6</v>
      </c>
      <c r="AG55" s="129"/>
      <c r="AJ55" s="6" t="str">
        <f>IF(AJ70="sv",AJ70,AJ71)</f>
        <v>SV</v>
      </c>
      <c r="AK55" s="6">
        <f>IF(AJ55="sv",AJ56,AJ55)</f>
        <v>6</v>
      </c>
      <c r="AL55" s="6">
        <f>IF(AK54="sv",AK54,AK55)</f>
        <v>6</v>
      </c>
      <c r="AM55" s="129">
        <f>IF(AL55="sv",AL56,AL55)</f>
        <v>6</v>
      </c>
      <c r="AN55" s="129"/>
      <c r="AQ55" s="6">
        <f>IF(AQ70="sv",AQ70,AQ71)</f>
        <v>5</v>
      </c>
      <c r="AR55" s="6">
        <f>IF(AQ55="sv",AQ56,AQ55)</f>
        <v>5</v>
      </c>
      <c r="AS55" s="6">
        <f>IF(AR54="sv",AR54,AR55)</f>
        <v>5</v>
      </c>
      <c r="AT55" s="129">
        <f>IF(AS55="sv",AS56,AS55)</f>
        <v>5</v>
      </c>
      <c r="AU55" s="129"/>
      <c r="AX55" s="6" t="str">
        <f>IF(AX70="sv",AX70,AX71)</f>
        <v>SV</v>
      </c>
      <c r="AY55" s="6">
        <f>IF(AX55="sv",AX56,AX55)</f>
        <v>5.5</v>
      </c>
      <c r="AZ55" s="6">
        <f>IF(AY54="sv",AY54,AY55)</f>
        <v>5.5</v>
      </c>
      <c r="BA55" s="129">
        <f>IF(AZ55="sv",AZ56,AZ55)</f>
        <v>5.5</v>
      </c>
      <c r="BB55" s="129"/>
      <c r="BE55" s="6" t="str">
        <f>IF(BE70="sv",BE70,BE71)</f>
        <v>SV</v>
      </c>
      <c r="BF55" s="6">
        <f>IF(BE55="sv",BE56,BE55)</f>
        <v>6.5</v>
      </c>
      <c r="BG55" s="6">
        <f>IF(BF54="sv",BF54,BF55)</f>
        <v>6.5</v>
      </c>
      <c r="BH55" s="129">
        <f>IF(BG55="sv",BG56,BG55)</f>
        <v>6.5</v>
      </c>
      <c r="BI55" s="129"/>
      <c r="BL55" s="6" t="str">
        <f>IF(BL70="sv",BL70,BL71)</f>
        <v>SV</v>
      </c>
      <c r="BM55" s="6">
        <f>IF(BL55="sv",BL56,BL55)</f>
        <v>5.5</v>
      </c>
      <c r="BN55" s="6">
        <f>IF(BM54="sv",BM54,BM55)</f>
        <v>5.5</v>
      </c>
      <c r="BO55" s="129">
        <f>IF(BN55="sv",BN56,BN55)</f>
        <v>5.5</v>
      </c>
      <c r="BP55" s="129"/>
    </row>
    <row r="56" spans="1:68" ht="12.75">
      <c r="A56" s="6">
        <f>IF(A72="sv",A73,A72)</f>
        <v>6</v>
      </c>
      <c r="B56" s="6">
        <f>IF(A55="sv",A55,A56)</f>
        <v>6</v>
      </c>
      <c r="C56" s="6">
        <f>IF(B56="sv",B57,B56)</f>
        <v>6</v>
      </c>
      <c r="D56" s="129">
        <f>IF(C55="sv",C55,C56)</f>
        <v>6</v>
      </c>
      <c r="E56" s="129"/>
      <c r="H56" s="6">
        <f>IF(H72="sv",H73,H72)</f>
        <v>6.5</v>
      </c>
      <c r="I56" s="6" t="str">
        <f>IF(H55="sv",H55,H56)</f>
        <v>SV</v>
      </c>
      <c r="J56" s="6" t="str">
        <f>IF(I56="sv",I57,I56)</f>
        <v>SV</v>
      </c>
      <c r="K56" s="129" t="str">
        <f>IF(J55="sv",J55,J56)</f>
        <v>SV</v>
      </c>
      <c r="L56" s="129"/>
      <c r="O56" s="6">
        <f>IF(O72="sv",O73,O72)</f>
        <v>6</v>
      </c>
      <c r="P56" s="6">
        <f>IF(O55="sv",O55,O56)</f>
        <v>6</v>
      </c>
      <c r="Q56" s="6">
        <f>IF(P56="sv",P57,P56)</f>
        <v>6</v>
      </c>
      <c r="R56" s="129">
        <f>IF(Q55="sv",Q55,Q56)</f>
        <v>6</v>
      </c>
      <c r="S56" s="129"/>
      <c r="V56" s="6">
        <f>IF(V72="sv",V73,V72)</f>
        <v>5.5</v>
      </c>
      <c r="W56" s="6">
        <f>IF(V55="sv",V55,V56)</f>
        <v>5.5</v>
      </c>
      <c r="X56" s="6">
        <f>IF(W56="sv",W57,W56)</f>
        <v>5.5</v>
      </c>
      <c r="Y56" s="129">
        <f>IF(X55="sv",X55,X56)</f>
        <v>5.5</v>
      </c>
      <c r="Z56" s="129"/>
      <c r="AC56" s="6">
        <f>IF(AC72="sv",AC73,AC72)</f>
        <v>5</v>
      </c>
      <c r="AD56" s="6">
        <f>IF(AC55="sv",AC55,AC56)</f>
        <v>5</v>
      </c>
      <c r="AE56" s="6">
        <f>IF(AD56="sv",AD57,AD56)</f>
        <v>5</v>
      </c>
      <c r="AF56" s="129">
        <f>IF(AE55="sv",AE55,AE56)</f>
        <v>5</v>
      </c>
      <c r="AG56" s="129"/>
      <c r="AJ56" s="6">
        <f>IF(AJ72="sv",AJ73,AJ72)</f>
        <v>6</v>
      </c>
      <c r="AK56" s="6" t="str">
        <f>IF(AJ55="sv",AJ55,AJ56)</f>
        <v>SV</v>
      </c>
      <c r="AL56" s="6" t="str">
        <f>IF(AK56="sv",AK57,AK56)</f>
        <v>SV</v>
      </c>
      <c r="AM56" s="129" t="str">
        <f>IF(AL55="sv",AL55,AL56)</f>
        <v>SV</v>
      </c>
      <c r="AN56" s="129"/>
      <c r="AQ56" s="6">
        <f>IF(AQ72="sv",AQ73,AQ72)</f>
        <v>5</v>
      </c>
      <c r="AR56" s="6">
        <f>IF(AQ55="sv",AQ55,AQ56)</f>
        <v>5</v>
      </c>
      <c r="AS56" s="6">
        <f>IF(AR56="sv",AR57,AR56)</f>
        <v>5</v>
      </c>
      <c r="AT56" s="129">
        <f>IF(AS55="sv",AS55,AS56)</f>
        <v>5</v>
      </c>
      <c r="AU56" s="129"/>
      <c r="AX56" s="6">
        <f>IF(AX72="sv",AX73,AX72)</f>
        <v>5.5</v>
      </c>
      <c r="AY56" s="6" t="str">
        <f>IF(AX55="sv",AX55,AX56)</f>
        <v>SV</v>
      </c>
      <c r="AZ56" s="6" t="str">
        <f>IF(AY56="sv",AY57,AY56)</f>
        <v>SV</v>
      </c>
      <c r="BA56" s="129" t="str">
        <f>IF(AZ55="sv",AZ55,AZ56)</f>
        <v>SV</v>
      </c>
      <c r="BB56" s="129"/>
      <c r="BE56" s="6">
        <f>IF(BE72="sv",BE73,BE72)</f>
        <v>6.5</v>
      </c>
      <c r="BF56" s="6" t="str">
        <f>IF(BE55="sv",BE55,BE56)</f>
        <v>SV</v>
      </c>
      <c r="BG56" s="6">
        <f>IF(BF56="sv",BF57,BF56)</f>
        <v>5.5</v>
      </c>
      <c r="BH56" s="129">
        <f>IF(BG55="sv",BG55,BG56)</f>
        <v>5.5</v>
      </c>
      <c r="BI56" s="129"/>
      <c r="BL56" s="6">
        <f>IF(BL72="sv",BL73,BL72)</f>
        <v>5.5</v>
      </c>
      <c r="BM56" s="6" t="str">
        <f>IF(BL55="sv",BL55,BL56)</f>
        <v>SV</v>
      </c>
      <c r="BN56" s="6">
        <f>IF(BM56="sv",BM57,BM56)</f>
        <v>7.5</v>
      </c>
      <c r="BO56" s="129">
        <f>IF(BN55="sv",BN55,BN56)</f>
        <v>7.5</v>
      </c>
      <c r="BP56" s="129"/>
    </row>
    <row r="57" spans="1:68" ht="12.75">
      <c r="A57" s="6" t="str">
        <f>IF(A72="sv",A72,A73)</f>
        <v>SV</v>
      </c>
      <c r="B57" s="6" t="str">
        <f>A57</f>
        <v>SV</v>
      </c>
      <c r="C57" s="6" t="str">
        <f>IF(B56="sv",B56,B57)</f>
        <v>SV</v>
      </c>
      <c r="D57" s="129" t="str">
        <f>C57</f>
        <v>SV</v>
      </c>
      <c r="E57" s="129"/>
      <c r="H57" s="6" t="str">
        <f>IF(H72="sv",H72,H73)</f>
        <v>SV</v>
      </c>
      <c r="I57" s="6" t="str">
        <f>H57</f>
        <v>SV</v>
      </c>
      <c r="J57" s="6" t="str">
        <f>IF(I56="sv",I56,I57)</f>
        <v>SV</v>
      </c>
      <c r="K57" s="129" t="str">
        <f>J57</f>
        <v>SV</v>
      </c>
      <c r="L57" s="129"/>
      <c r="O57" s="6">
        <f>IF(O72="sv",O72,O73)</f>
        <v>5.5</v>
      </c>
      <c r="P57" s="6">
        <f>O57</f>
        <v>5.5</v>
      </c>
      <c r="Q57" s="6">
        <f>IF(P56="sv",P56,P57)</f>
        <v>5.5</v>
      </c>
      <c r="R57" s="129">
        <f>Q57</f>
        <v>5.5</v>
      </c>
      <c r="S57" s="129"/>
      <c r="V57" s="6">
        <f>IF(V72="sv",V72,V73)</f>
        <v>6</v>
      </c>
      <c r="W57" s="6">
        <f>V57</f>
        <v>6</v>
      </c>
      <c r="X57" s="6">
        <f>IF(W56="sv",W56,W57)</f>
        <v>6</v>
      </c>
      <c r="Y57" s="129">
        <f>X57</f>
        <v>6</v>
      </c>
      <c r="Z57" s="129"/>
      <c r="AC57" s="6">
        <f>IF(AC72="sv",AC72,AC73)</f>
        <v>6.5</v>
      </c>
      <c r="AD57" s="6">
        <f>AC57</f>
        <v>6.5</v>
      </c>
      <c r="AE57" s="6">
        <f>IF(AD56="sv",AD56,AD57)</f>
        <v>6.5</v>
      </c>
      <c r="AF57" s="129">
        <f>AE57</f>
        <v>6.5</v>
      </c>
      <c r="AG57" s="129"/>
      <c r="AJ57" s="6" t="str">
        <f>IF(AJ72="sv",AJ72,AJ73)</f>
        <v>SV</v>
      </c>
      <c r="AK57" s="6" t="str">
        <f>AJ57</f>
        <v>SV</v>
      </c>
      <c r="AL57" s="6" t="str">
        <f>IF(AK56="sv",AK56,AK57)</f>
        <v>SV</v>
      </c>
      <c r="AM57" s="129" t="str">
        <f>AL57</f>
        <v>SV</v>
      </c>
      <c r="AN57" s="129"/>
      <c r="AQ57" s="6">
        <f>IF(AQ72="sv",AQ72,AQ73)</f>
        <v>6</v>
      </c>
      <c r="AR57" s="6">
        <f>AQ57</f>
        <v>6</v>
      </c>
      <c r="AS57" s="6">
        <f>IF(AR56="sv",AR56,AR57)</f>
        <v>6</v>
      </c>
      <c r="AT57" s="129">
        <f>AS57</f>
        <v>6</v>
      </c>
      <c r="AU57" s="129"/>
      <c r="AX57" s="6" t="str">
        <f>IF(AX72="sv",AX72,AX73)</f>
        <v>SV</v>
      </c>
      <c r="AY57" s="6" t="str">
        <f>AX57</f>
        <v>SV</v>
      </c>
      <c r="AZ57" s="6" t="str">
        <f>IF(AY56="sv",AY56,AY57)</f>
        <v>SV</v>
      </c>
      <c r="BA57" s="129" t="str">
        <f>AZ57</f>
        <v>SV</v>
      </c>
      <c r="BB57" s="129"/>
      <c r="BE57" s="6">
        <f>IF(BE72="sv",BE72,BE73)</f>
        <v>5.5</v>
      </c>
      <c r="BF57" s="6">
        <f>BE57</f>
        <v>5.5</v>
      </c>
      <c r="BG57" s="6" t="str">
        <f>IF(BF56="sv",BF56,BF57)</f>
        <v>SV</v>
      </c>
      <c r="BH57" s="129" t="str">
        <f>BG57</f>
        <v>SV</v>
      </c>
      <c r="BI57" s="129"/>
      <c r="BL57" s="6">
        <f>IF(BL72="sv",BL72,BL73)</f>
        <v>7.5</v>
      </c>
      <c r="BM57" s="6">
        <f>BL57</f>
        <v>7.5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5.5</v>
      </c>
      <c r="B58" s="6">
        <f>A58</f>
        <v>5.5</v>
      </c>
      <c r="C58" s="6">
        <f>IF(B58="sv",B59,B58)</f>
        <v>5.5</v>
      </c>
      <c r="D58" s="130">
        <f>C58</f>
        <v>5.5</v>
      </c>
      <c r="E58" s="130"/>
      <c r="H58" s="6">
        <f>IF(H74="sv",H75,H74)</f>
        <v>6</v>
      </c>
      <c r="I58" s="6">
        <f>H58</f>
        <v>6</v>
      </c>
      <c r="J58" s="6">
        <f>IF(I58="sv",I59,I58)</f>
        <v>6</v>
      </c>
      <c r="K58" s="130">
        <f>J58</f>
        <v>6</v>
      </c>
      <c r="L58" s="130"/>
      <c r="O58" s="6">
        <f>IF(O74="sv",O75,O74)</f>
        <v>5.5</v>
      </c>
      <c r="P58" s="6">
        <f>O58</f>
        <v>5.5</v>
      </c>
      <c r="Q58" s="6">
        <f>IF(P58="sv",P59,P58)</f>
        <v>5.5</v>
      </c>
      <c r="R58" s="130">
        <f>Q58</f>
        <v>5.5</v>
      </c>
      <c r="S58" s="130"/>
      <c r="V58" s="6">
        <f>IF(V74="sv",V75,V74)</f>
        <v>5.5</v>
      </c>
      <c r="W58" s="6">
        <f>V58</f>
        <v>5.5</v>
      </c>
      <c r="X58" s="6">
        <f>IF(W58="sv",W59,W58)</f>
        <v>5.5</v>
      </c>
      <c r="Y58" s="130">
        <f>X58</f>
        <v>5.5</v>
      </c>
      <c r="Z58" s="130"/>
      <c r="AC58" s="6">
        <f>IF(AC74="sv",AC75,AC74)</f>
        <v>6</v>
      </c>
      <c r="AD58" s="6">
        <f>AC58</f>
        <v>6</v>
      </c>
      <c r="AE58" s="6">
        <f>IF(AD58="sv",AD59,AD58)</f>
        <v>6</v>
      </c>
      <c r="AF58" s="130">
        <f>AE58</f>
        <v>6</v>
      </c>
      <c r="AG58" s="130"/>
      <c r="AJ58" s="6">
        <f>IF(AJ74="sv",AJ75,AJ74)</f>
        <v>5.5</v>
      </c>
      <c r="AK58" s="6">
        <f>AJ58</f>
        <v>5.5</v>
      </c>
      <c r="AL58" s="6">
        <f>IF(AK58="sv",AK59,AK58)</f>
        <v>5.5</v>
      </c>
      <c r="AM58" s="130">
        <f>AL58</f>
        <v>5.5</v>
      </c>
      <c r="AN58" s="130"/>
      <c r="AQ58" s="6">
        <f>IF(AQ74="sv",AQ75,AQ74)</f>
        <v>6.5</v>
      </c>
      <c r="AR58" s="6">
        <f>AQ58</f>
        <v>6.5</v>
      </c>
      <c r="AS58" s="6">
        <f>IF(AR58="sv",AR59,AR58)</f>
        <v>6.5</v>
      </c>
      <c r="AT58" s="130">
        <f>AS58</f>
        <v>6.5</v>
      </c>
      <c r="AU58" s="130"/>
      <c r="AX58" s="6">
        <f>IF(AX74="sv",AX75,AX74)</f>
        <v>6</v>
      </c>
      <c r="AY58" s="6">
        <f>AX58</f>
        <v>6</v>
      </c>
      <c r="AZ58" s="6">
        <f>IF(AY58="sv",AY59,AY58)</f>
        <v>6</v>
      </c>
      <c r="BA58" s="130">
        <f>AZ58</f>
        <v>6</v>
      </c>
      <c r="BB58" s="130"/>
      <c r="BE58" s="6">
        <f>IF(BE74="sv",BE75,BE74)</f>
        <v>5.5</v>
      </c>
      <c r="BF58" s="6">
        <f>BE58</f>
        <v>5.5</v>
      </c>
      <c r="BG58" s="6">
        <f>IF(BF58="sv",BF59,BF58)</f>
        <v>5.5</v>
      </c>
      <c r="BH58" s="130">
        <f>BG58</f>
        <v>5.5</v>
      </c>
      <c r="BI58" s="130"/>
      <c r="BL58" s="6">
        <f>IF(BL74="sv",BL75,BL74)</f>
        <v>6.5</v>
      </c>
      <c r="BM58" s="6">
        <f>BL58</f>
        <v>6.5</v>
      </c>
      <c r="BN58" s="6">
        <f>IF(BM58="sv",BM59,BM58)</f>
        <v>6.5</v>
      </c>
      <c r="BO58" s="130">
        <f>BN58</f>
        <v>6.5</v>
      </c>
      <c r="BP58" s="130"/>
    </row>
    <row r="59" spans="1:68" ht="12.75">
      <c r="A59" s="6">
        <f>IF(A74="sv",A74,A75)</f>
        <v>7</v>
      </c>
      <c r="B59" s="6">
        <f>IF(A59="sv",A60,A59)</f>
        <v>7</v>
      </c>
      <c r="C59" s="6">
        <f>IF(B58="sv",B58,B59)</f>
        <v>7</v>
      </c>
      <c r="D59" s="130">
        <f>IF(C59="sv",C60,C59)</f>
        <v>7</v>
      </c>
      <c r="E59" s="130"/>
      <c r="H59" s="6">
        <f>IF(H74="sv",H74,H75)</f>
        <v>8.5</v>
      </c>
      <c r="I59" s="6">
        <f>IF(H59="sv",H60,H59)</f>
        <v>8.5</v>
      </c>
      <c r="J59" s="6">
        <f>IF(I58="sv",I58,I59)</f>
        <v>8.5</v>
      </c>
      <c r="K59" s="130">
        <f>IF(J59="sv",J60,J59)</f>
        <v>8.5</v>
      </c>
      <c r="L59" s="130"/>
      <c r="O59" s="6">
        <f>IF(O74="sv",O74,O75)</f>
        <v>6</v>
      </c>
      <c r="P59" s="6">
        <f>IF(O59="sv",O60,O59)</f>
        <v>6</v>
      </c>
      <c r="Q59" s="6">
        <f>IF(P58="sv",P58,P59)</f>
        <v>6</v>
      </c>
      <c r="R59" s="130">
        <f>IF(Q59="sv",Q60,Q59)</f>
        <v>6</v>
      </c>
      <c r="S59" s="130"/>
      <c r="V59" s="6">
        <f>IF(V74="sv",V74,V75)</f>
        <v>6.5</v>
      </c>
      <c r="W59" s="6">
        <f>IF(V59="sv",V60,V59)</f>
        <v>6.5</v>
      </c>
      <c r="X59" s="6">
        <f>IF(W58="sv",W58,W59)</f>
        <v>6.5</v>
      </c>
      <c r="Y59" s="130">
        <f>IF(X59="sv",X60,X59)</f>
        <v>6.5</v>
      </c>
      <c r="Z59" s="130"/>
      <c r="AC59" s="6">
        <f>IF(AC74="sv",AC74,AC75)</f>
        <v>6.5</v>
      </c>
      <c r="AD59" s="6">
        <f>IF(AC59="sv",AC60,AC59)</f>
        <v>6.5</v>
      </c>
      <c r="AE59" s="6">
        <f>IF(AD58="sv",AD58,AD59)</f>
        <v>6.5</v>
      </c>
      <c r="AF59" s="130">
        <f>IF(AE59="sv",AE60,AE59)</f>
        <v>6.5</v>
      </c>
      <c r="AG59" s="130"/>
      <c r="AJ59" s="6" t="str">
        <f>IF(AJ74="sv",AJ74,AJ75)</f>
        <v>SV</v>
      </c>
      <c r="AK59" s="6">
        <f>IF(AJ59="sv",AJ60,AJ59)</f>
        <v>5</v>
      </c>
      <c r="AL59" s="6">
        <f>IF(AK58="sv",AK58,AK59)</f>
        <v>5</v>
      </c>
      <c r="AM59" s="130">
        <f>IF(AL59="sv",AL60,AL59)</f>
        <v>5</v>
      </c>
      <c r="AN59" s="130"/>
      <c r="AQ59" s="6">
        <f>IF(AQ74="sv",AQ74,AQ75)</f>
        <v>6</v>
      </c>
      <c r="AR59" s="6">
        <f>IF(AQ59="sv",AQ60,AQ59)</f>
        <v>6</v>
      </c>
      <c r="AS59" s="6">
        <f>IF(AR58="sv",AR58,AR59)</f>
        <v>6</v>
      </c>
      <c r="AT59" s="130">
        <f>IF(AS59="sv",AS60,AS59)</f>
        <v>6</v>
      </c>
      <c r="AU59" s="130"/>
      <c r="AX59" s="6">
        <f>IF(AX74="sv",AX74,AX75)</f>
        <v>6.5</v>
      </c>
      <c r="AY59" s="6">
        <f>IF(AX59="sv",AX60,AX59)</f>
        <v>6.5</v>
      </c>
      <c r="AZ59" s="6">
        <f>IF(AY58="sv",AY58,AY59)</f>
        <v>6.5</v>
      </c>
      <c r="BA59" s="130">
        <f>IF(AZ59="sv",AZ60,AZ59)</f>
        <v>6.5</v>
      </c>
      <c r="BB59" s="130"/>
      <c r="BE59" s="6">
        <f>IF(BE74="sv",BE74,BE75)</f>
        <v>6.5</v>
      </c>
      <c r="BF59" s="6">
        <f>IF(BE59="sv",BE60,BE59)</f>
        <v>6.5</v>
      </c>
      <c r="BG59" s="6">
        <f>IF(BF58="sv",BF58,BF59)</f>
        <v>6.5</v>
      </c>
      <c r="BH59" s="130">
        <f>IF(BG59="sv",BG60,BG59)</f>
        <v>6.5</v>
      </c>
      <c r="BI59" s="130"/>
      <c r="BL59" s="6">
        <f>IF(BL74="sv",BL74,BL75)</f>
        <v>5</v>
      </c>
      <c r="BM59" s="6">
        <f>IF(BL59="sv",BL60,BL59)</f>
        <v>5</v>
      </c>
      <c r="BN59" s="6">
        <f>IF(BM58="sv",BM58,BM59)</f>
        <v>5</v>
      </c>
      <c r="BO59" s="130">
        <f>IF(BN59="sv",BN60,BN59)</f>
        <v>5</v>
      </c>
      <c r="BP59" s="130"/>
    </row>
    <row r="60" spans="1:68" ht="12.75">
      <c r="A60" s="6">
        <f>IF(A76="sv",A77,A76)</f>
        <v>6</v>
      </c>
      <c r="B60" s="6">
        <f>IF(A59="sv",A59,A60)</f>
        <v>6</v>
      </c>
      <c r="C60" s="6">
        <f>IF(B60="sv",B61,B60)</f>
        <v>6</v>
      </c>
      <c r="D60" s="130">
        <f>IF(C59="sv",C59,C60)</f>
        <v>6</v>
      </c>
      <c r="E60" s="130"/>
      <c r="H60" s="6">
        <f>IF(H76="sv",H77,H76)</f>
        <v>6.5</v>
      </c>
      <c r="I60" s="6">
        <f>IF(H59="sv",H59,H60)</f>
        <v>6.5</v>
      </c>
      <c r="J60" s="6">
        <f>IF(I60="sv",I61,I60)</f>
        <v>6.5</v>
      </c>
      <c r="K60" s="130">
        <f>IF(J59="sv",J59,J60)</f>
        <v>6.5</v>
      </c>
      <c r="L60" s="130"/>
      <c r="O60" s="6">
        <f>IF(O76="sv",O77,O76)</f>
        <v>6</v>
      </c>
      <c r="P60" s="6">
        <f>IF(O59="sv",O59,O60)</f>
        <v>6</v>
      </c>
      <c r="Q60" s="6">
        <f>IF(P60="sv",P61,P60)</f>
        <v>6</v>
      </c>
      <c r="R60" s="130">
        <f>IF(Q59="sv",Q59,Q60)</f>
        <v>6</v>
      </c>
      <c r="S60" s="130"/>
      <c r="V60" s="6">
        <f>IF(V76="sv",V77,V76)</f>
        <v>6.5</v>
      </c>
      <c r="W60" s="6">
        <f>IF(V59="sv",V59,V60)</f>
        <v>6.5</v>
      </c>
      <c r="X60" s="6">
        <f>IF(W60="sv",W61,W60)</f>
        <v>6.5</v>
      </c>
      <c r="Y60" s="130">
        <f>IF(X59="sv",X59,X60)</f>
        <v>6.5</v>
      </c>
      <c r="Z60" s="130"/>
      <c r="AC60" s="6">
        <f>IF(AC76="sv",AC77,AC76)</f>
        <v>6.5</v>
      </c>
      <c r="AD60" s="6">
        <f>IF(AC59="sv",AC59,AC60)</f>
        <v>6.5</v>
      </c>
      <c r="AE60" s="6">
        <f>IF(AD60="sv",AD61,AD60)</f>
        <v>6.5</v>
      </c>
      <c r="AF60" s="130">
        <f>IF(AE59="sv",AE59,AE60)</f>
        <v>6.5</v>
      </c>
      <c r="AG60" s="130"/>
      <c r="AJ60" s="6">
        <f>IF(AJ76="sv",AJ77,AJ76)</f>
        <v>5</v>
      </c>
      <c r="AK60" s="6" t="str">
        <f>IF(AJ59="sv",AJ59,AJ60)</f>
        <v>SV</v>
      </c>
      <c r="AL60" s="6" t="str">
        <f>IF(AK60="sv",AK61,AK60)</f>
        <v>SV</v>
      </c>
      <c r="AM60" s="130" t="str">
        <f>IF(AL59="sv",AL59,AL60)</f>
        <v>SV</v>
      </c>
      <c r="AN60" s="130"/>
      <c r="AQ60" s="6">
        <f>IF(AQ76="sv",AQ77,AQ76)</f>
        <v>7</v>
      </c>
      <c r="AR60" s="6">
        <f>IF(AQ59="sv",AQ59,AQ60)</f>
        <v>7</v>
      </c>
      <c r="AS60" s="6">
        <f>IF(AR60="sv",AR61,AR60)</f>
        <v>7</v>
      </c>
      <c r="AT60" s="130">
        <f>IF(AS59="sv",AS59,AS60)</f>
        <v>7</v>
      </c>
      <c r="AU60" s="130"/>
      <c r="AX60" s="6">
        <f>IF(AX76="sv",AX77,AX76)</f>
        <v>5</v>
      </c>
      <c r="AY60" s="6">
        <f>IF(AX59="sv",AX59,AX60)</f>
        <v>5</v>
      </c>
      <c r="AZ60" s="6">
        <f>IF(AY60="sv",AY61,AY60)</f>
        <v>5</v>
      </c>
      <c r="BA60" s="130">
        <f>IF(AZ59="sv",AZ59,AZ60)</f>
        <v>5</v>
      </c>
      <c r="BB60" s="130"/>
      <c r="BE60" s="6">
        <f>IF(BE76="sv",BE77,BE76)</f>
        <v>5</v>
      </c>
      <c r="BF60" s="6">
        <f>IF(BE59="sv",BE59,BE60)</f>
        <v>5</v>
      </c>
      <c r="BG60" s="6">
        <f>IF(BF60="sv",BF61,BF60)</f>
        <v>5</v>
      </c>
      <c r="BH60" s="130">
        <f>IF(BG59="sv",BG59,BG60)</f>
        <v>5</v>
      </c>
      <c r="BI60" s="130"/>
      <c r="BL60" s="6">
        <f>IF(BL76="sv",BL77,BL76)</f>
        <v>6</v>
      </c>
      <c r="BM60" s="6">
        <f>IF(BL59="sv",BL59,BL60)</f>
        <v>6</v>
      </c>
      <c r="BN60" s="6">
        <f>IF(BM60="sv",BM61,BM60)</f>
        <v>6</v>
      </c>
      <c r="BO60" s="130">
        <f>IF(BN59="sv",BN59,BN60)</f>
        <v>6</v>
      </c>
      <c r="BP60" s="130"/>
    </row>
    <row r="61" spans="1:68" ht="12.75">
      <c r="A61" s="6" t="str">
        <f>IF(A76="sv",A76,A77)</f>
        <v>SV</v>
      </c>
      <c r="B61" s="6" t="str">
        <f>A61</f>
        <v>SV</v>
      </c>
      <c r="C61" s="6" t="str">
        <f>IF(B60="sv",B60,B61)</f>
        <v>SV</v>
      </c>
      <c r="D61" s="130" t="str">
        <f>C61</f>
        <v>SV</v>
      </c>
      <c r="E61" s="130"/>
      <c r="H61" s="6" t="str">
        <f>IF(H76="sv",H76,H77)</f>
        <v>SV</v>
      </c>
      <c r="I61" s="6" t="str">
        <f>H61</f>
        <v>SV</v>
      </c>
      <c r="J61" s="6" t="str">
        <f>IF(I60="sv",I60,I61)</f>
        <v>SV</v>
      </c>
      <c r="K61" s="130" t="str">
        <f>J61</f>
        <v>SV</v>
      </c>
      <c r="L61" s="130"/>
      <c r="O61" s="6">
        <f>IF(O76="sv",O76,O77)</f>
        <v>6</v>
      </c>
      <c r="P61" s="6">
        <f>O61</f>
        <v>6</v>
      </c>
      <c r="Q61" s="6">
        <f>IF(P60="sv",P60,P61)</f>
        <v>6</v>
      </c>
      <c r="R61" s="130">
        <f>Q61</f>
        <v>6</v>
      </c>
      <c r="S61" s="130"/>
      <c r="V61" s="6">
        <f>IF(V76="sv",V76,V77)</f>
        <v>7</v>
      </c>
      <c r="W61" s="6">
        <f>V61</f>
        <v>7</v>
      </c>
      <c r="X61" s="6">
        <f>IF(W60="sv",W60,W61)</f>
        <v>7</v>
      </c>
      <c r="Y61" s="130">
        <f>X61</f>
        <v>7</v>
      </c>
      <c r="Z61" s="130"/>
      <c r="AC61" s="6">
        <f>IF(AC76="sv",AC76,AC77)</f>
        <v>6</v>
      </c>
      <c r="AD61" s="6">
        <f>AC61</f>
        <v>6</v>
      </c>
      <c r="AE61" s="6">
        <f>IF(AD60="sv",AD60,AD61)</f>
        <v>6</v>
      </c>
      <c r="AF61" s="130">
        <f>AE61</f>
        <v>6</v>
      </c>
      <c r="AG61" s="130"/>
      <c r="AJ61" s="6" t="str">
        <f>IF(AJ76="sv",AJ76,AJ77)</f>
        <v>SV</v>
      </c>
      <c r="AK61" s="6" t="str">
        <f>AJ61</f>
        <v>SV</v>
      </c>
      <c r="AL61" s="6" t="str">
        <f>IF(AK60="sv",AK60,AK61)</f>
        <v>SV</v>
      </c>
      <c r="AM61" s="130" t="str">
        <f>AL61</f>
        <v>SV</v>
      </c>
      <c r="AN61" s="130"/>
      <c r="AQ61" s="6">
        <f>IF(AQ76="sv",AQ76,AQ77)</f>
        <v>6.5</v>
      </c>
      <c r="AR61" s="6">
        <f>AQ61</f>
        <v>6.5</v>
      </c>
      <c r="AS61" s="6">
        <f>IF(AR60="sv",AR60,AR61)</f>
        <v>6.5</v>
      </c>
      <c r="AT61" s="130">
        <f>AS61</f>
        <v>6.5</v>
      </c>
      <c r="AU61" s="130"/>
      <c r="AX61" s="6">
        <f>IF(AX76="sv",AX76,AX77)</f>
        <v>7</v>
      </c>
      <c r="AY61" s="6">
        <f>AX61</f>
        <v>7</v>
      </c>
      <c r="AZ61" s="6">
        <f>IF(AY60="sv",AY60,AY61)</f>
        <v>7</v>
      </c>
      <c r="BA61" s="130">
        <f>AZ61</f>
        <v>7</v>
      </c>
      <c r="BB61" s="130"/>
      <c r="BE61" s="6">
        <f>IF(BE76="sv",BE76,BE77)</f>
        <v>6.5</v>
      </c>
      <c r="BF61" s="6">
        <f>BE61</f>
        <v>6.5</v>
      </c>
      <c r="BG61" s="6">
        <f>IF(BF60="sv",BF60,BF61)</f>
        <v>6.5</v>
      </c>
      <c r="BH61" s="130">
        <f>BG61</f>
        <v>6.5</v>
      </c>
      <c r="BI61" s="130"/>
      <c r="BL61" s="6" t="str">
        <f>IF(BL76="sv",BL76,BL77)</f>
        <v>SV</v>
      </c>
      <c r="BM61" s="6" t="str">
        <f>BL61</f>
        <v>SV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>
        <f>IF(A78="sv",A79,A78)</f>
        <v>5</v>
      </c>
      <c r="B62" s="6">
        <f>A62</f>
        <v>5</v>
      </c>
      <c r="C62" s="6">
        <f>IF(B62="sv",B63,B62)</f>
        <v>5</v>
      </c>
      <c r="D62" s="129">
        <f>C62</f>
        <v>5</v>
      </c>
      <c r="E62" s="129"/>
      <c r="H62" s="6">
        <f>IF(H78="sv",H79,H78)</f>
        <v>5.5</v>
      </c>
      <c r="I62" s="6">
        <f>H62</f>
        <v>5.5</v>
      </c>
      <c r="J62" s="6">
        <f>IF(I62="sv",I63,I62)</f>
        <v>5.5</v>
      </c>
      <c r="K62" s="129">
        <f>J62</f>
        <v>5.5</v>
      </c>
      <c r="L62" s="129"/>
      <c r="O62" s="6">
        <f>IF(O78="sv",O79,O78)</f>
        <v>9.5</v>
      </c>
      <c r="P62" s="6">
        <f>O62</f>
        <v>9.5</v>
      </c>
      <c r="Q62" s="6">
        <f>IF(P62="sv",P63,P62)</f>
        <v>9.5</v>
      </c>
      <c r="R62" s="129">
        <f>Q62</f>
        <v>9.5</v>
      </c>
      <c r="S62" s="129"/>
      <c r="V62" s="6">
        <f>IF(V78="sv",V79,V78)</f>
        <v>5.5</v>
      </c>
      <c r="W62" s="6">
        <f>V62</f>
        <v>5.5</v>
      </c>
      <c r="X62" s="6">
        <f>IF(W62="sv",W63,W62)</f>
        <v>5.5</v>
      </c>
      <c r="Y62" s="129">
        <f>X62</f>
        <v>5.5</v>
      </c>
      <c r="Z62" s="129"/>
      <c r="AC62" s="6">
        <f>IF(AC78="sv",AC79,AC78)</f>
        <v>7.5</v>
      </c>
      <c r="AD62" s="6">
        <f>AC62</f>
        <v>7.5</v>
      </c>
      <c r="AE62" s="6">
        <f>IF(AD62="sv",AD63,AD62)</f>
        <v>7.5</v>
      </c>
      <c r="AF62" s="129">
        <f>AE62</f>
        <v>7.5</v>
      </c>
      <c r="AG62" s="129"/>
      <c r="AJ62" s="6">
        <f>IF(AJ78="sv",AJ79,AJ78)</f>
        <v>7</v>
      </c>
      <c r="AK62" s="6">
        <f>AJ62</f>
        <v>7</v>
      </c>
      <c r="AL62" s="6">
        <f>IF(AK62="sv",AK63,AK62)</f>
        <v>7</v>
      </c>
      <c r="AM62" s="129">
        <f>AL62</f>
        <v>7</v>
      </c>
      <c r="AN62" s="129"/>
      <c r="AQ62" s="6">
        <f>IF(AQ78="sv",AQ79,AQ78)</f>
        <v>6</v>
      </c>
      <c r="AR62" s="6">
        <f>AQ62</f>
        <v>6</v>
      </c>
      <c r="AS62" s="6">
        <f>IF(AR62="sv",AR63,AR62)</f>
        <v>6</v>
      </c>
      <c r="AT62" s="129">
        <f>AS62</f>
        <v>6</v>
      </c>
      <c r="AU62" s="129"/>
      <c r="AX62" s="6">
        <f>IF(AX78="sv",AX79,AX78)</f>
        <v>7</v>
      </c>
      <c r="AY62" s="6">
        <f>AX62</f>
        <v>7</v>
      </c>
      <c r="AZ62" s="6">
        <f>IF(AY62="sv",AY63,AY62)</f>
        <v>7</v>
      </c>
      <c r="BA62" s="129">
        <f>AZ62</f>
        <v>7</v>
      </c>
      <c r="BB62" s="129"/>
      <c r="BE62" s="6">
        <f>IF(BE78="sv",BE79,BE78)</f>
        <v>6.5</v>
      </c>
      <c r="BF62" s="6">
        <f>BE62</f>
        <v>6.5</v>
      </c>
      <c r="BG62" s="6">
        <f>IF(BF62="sv",BF63,BF62)</f>
        <v>6.5</v>
      </c>
      <c r="BH62" s="129">
        <f>BG62</f>
        <v>6.5</v>
      </c>
      <c r="BI62" s="129"/>
      <c r="BL62" s="6">
        <f>IF(BL78="sv",BL79,BL78)</f>
        <v>6</v>
      </c>
      <c r="BM62" s="6">
        <f>BL62</f>
        <v>6</v>
      </c>
      <c r="BN62" s="6">
        <f>IF(BM62="sv",BM63,BM62)</f>
        <v>6</v>
      </c>
      <c r="BO62" s="129">
        <f>BN62</f>
        <v>6</v>
      </c>
      <c r="BP62" s="129"/>
    </row>
    <row r="63" spans="1:68" ht="12.75">
      <c r="A63" s="6" t="str">
        <f>IF(A78="sv",A78,A79)</f>
        <v>SV</v>
      </c>
      <c r="B63" s="6">
        <f>IF(A63="sv",A64,A63)</f>
        <v>7.5</v>
      </c>
      <c r="C63" s="6">
        <f>IF(B62="sv",B62,B63)</f>
        <v>7.5</v>
      </c>
      <c r="D63" s="129">
        <f>IF(C63="sv",C64,C63)</f>
        <v>7.5</v>
      </c>
      <c r="E63" s="129"/>
      <c r="H63" s="6">
        <f>IF(H78="sv",H78,H79)</f>
        <v>6.5</v>
      </c>
      <c r="I63" s="6">
        <f>IF(H63="sv",H64,H63)</f>
        <v>6.5</v>
      </c>
      <c r="J63" s="6">
        <f>IF(I62="sv",I62,I63)</f>
        <v>6.5</v>
      </c>
      <c r="K63" s="129">
        <f>IF(J63="sv",J64,J63)</f>
        <v>6.5</v>
      </c>
      <c r="L63" s="129"/>
      <c r="O63" s="6" t="str">
        <f>IF(O78="sv",O78,O79)</f>
        <v>SV</v>
      </c>
      <c r="P63" s="6" t="str">
        <f>IF(O63="sv",O64,O63)</f>
        <v>SV</v>
      </c>
      <c r="Q63" s="6" t="str">
        <f>IF(P62="sv",P62,P63)</f>
        <v>SV</v>
      </c>
      <c r="R63" s="129" t="str">
        <f>IF(Q63="sv",Q64,Q63)</f>
        <v>SV</v>
      </c>
      <c r="S63" s="129"/>
      <c r="V63" s="6" t="str">
        <f>IF(V78="sv",V78,V79)</f>
        <v>SV</v>
      </c>
      <c r="W63" s="6">
        <f>IF(V63="sv",V64,V63)</f>
        <v>5.5</v>
      </c>
      <c r="X63" s="6">
        <f>IF(W62="sv",W62,W63)</f>
        <v>5.5</v>
      </c>
      <c r="Y63" s="129">
        <f>IF(X63="sv",X64,X63)</f>
        <v>5.5</v>
      </c>
      <c r="Z63" s="129"/>
      <c r="AC63" s="6" t="str">
        <f>IF(AC78="sv",AC78,AC79)</f>
        <v>SV</v>
      </c>
      <c r="AD63" s="6">
        <f>IF(AC63="sv",AC64,AC63)</f>
        <v>5.5</v>
      </c>
      <c r="AE63" s="6">
        <f>IF(AD62="sv",AD62,AD63)</f>
        <v>5.5</v>
      </c>
      <c r="AF63" s="129">
        <f>IF(AE63="sv",AE64,AE63)</f>
        <v>5.5</v>
      </c>
      <c r="AG63" s="129"/>
      <c r="AJ63" s="6">
        <f>IF(AJ78="sv",AJ78,AJ79)</f>
        <v>5</v>
      </c>
      <c r="AK63" s="6">
        <f>IF(AJ63="sv",AJ64,AJ63)</f>
        <v>5</v>
      </c>
      <c r="AL63" s="6">
        <f>IF(AK62="sv",AK62,AK63)</f>
        <v>5</v>
      </c>
      <c r="AM63" s="129">
        <f>IF(AL63="sv",AL64,AL63)</f>
        <v>5</v>
      </c>
      <c r="AN63" s="129"/>
      <c r="AQ63" s="6" t="str">
        <f>IF(AQ78="sv",AQ78,AQ79)</f>
        <v>SV</v>
      </c>
      <c r="AR63" s="6">
        <f>IF(AQ63="sv",AQ64,AQ63)</f>
        <v>6</v>
      </c>
      <c r="AS63" s="6">
        <f>IF(AR62="sv",AR62,AR63)</f>
        <v>6</v>
      </c>
      <c r="AT63" s="129">
        <f>IF(AS63="sv",AS64,AS63)</f>
        <v>6</v>
      </c>
      <c r="AU63" s="129"/>
      <c r="AX63" s="6" t="str">
        <f>IF(AX78="sv",AX78,AX79)</f>
        <v>SV</v>
      </c>
      <c r="AY63" s="6">
        <f>IF(AX63="sv",AX64,AX63)</f>
        <v>7.5</v>
      </c>
      <c r="AZ63" s="6">
        <f>IF(AY62="sv",AY62,AY63)</f>
        <v>7.5</v>
      </c>
      <c r="BA63" s="129">
        <f>IF(AZ63="sv",AZ64,AZ63)</f>
        <v>7.5</v>
      </c>
      <c r="BB63" s="129"/>
      <c r="BE63" s="6">
        <f>IF(BE78="sv",BE78,BE79)</f>
        <v>5.5</v>
      </c>
      <c r="BF63" s="6">
        <f>IF(BE63="sv",BE64,BE63)</f>
        <v>5.5</v>
      </c>
      <c r="BG63" s="6">
        <f>IF(BF62="sv",BF62,BF63)</f>
        <v>5.5</v>
      </c>
      <c r="BH63" s="129">
        <f>IF(BG63="sv",BG64,BG63)</f>
        <v>5.5</v>
      </c>
      <c r="BI63" s="129"/>
      <c r="BL63" s="6">
        <f>IF(BL78="sv",BL78,BL79)</f>
        <v>4.5</v>
      </c>
      <c r="BM63" s="6">
        <f>IF(BL63="sv",BL64,BL63)</f>
        <v>4.5</v>
      </c>
      <c r="BN63" s="6">
        <f>IF(BM62="sv",BM62,BM63)</f>
        <v>4.5</v>
      </c>
      <c r="BO63" s="129">
        <f>IF(BN63="sv",BN64,BN63)</f>
        <v>4.5</v>
      </c>
      <c r="BP63" s="129"/>
    </row>
    <row r="64" spans="1:68" ht="12.75">
      <c r="A64" s="6">
        <f>IF(A80="sv",A81,A80)</f>
        <v>7.5</v>
      </c>
      <c r="B64" s="6" t="str">
        <f>IF(A63="sv",A63,A64)</f>
        <v>SV</v>
      </c>
      <c r="C64" s="6" t="str">
        <f>IF(B64="sv",B65,B64)</f>
        <v>SV</v>
      </c>
      <c r="D64" s="129" t="str">
        <f>IF(C63="sv",C63,C64)</f>
        <v>SV</v>
      </c>
      <c r="E64" s="129"/>
      <c r="H64" s="6" t="str">
        <f>IF(H80="sv",H81,H80)</f>
        <v>SV</v>
      </c>
      <c r="I64" s="6" t="str">
        <f>IF(H63="sv",H63,H64)</f>
        <v>SV</v>
      </c>
      <c r="J64" s="6" t="str">
        <f>IF(I64="sv",I65,I64)</f>
        <v>SV</v>
      </c>
      <c r="K64" s="129" t="str">
        <f>IF(J63="sv",J63,J64)</f>
        <v>SV</v>
      </c>
      <c r="L64" s="129"/>
      <c r="O64" s="6" t="str">
        <f>IF(O80="sv",O81,O80)</f>
        <v>SV</v>
      </c>
      <c r="P64" s="6" t="str">
        <f>IF(O63="sv",O63,O64)</f>
        <v>SV</v>
      </c>
      <c r="Q64" s="6" t="str">
        <f>IF(P64="sv",P65,P64)</f>
        <v>SV</v>
      </c>
      <c r="R64" s="129" t="str">
        <f>IF(Q63="sv",Q63,Q64)</f>
        <v>SV</v>
      </c>
      <c r="S64" s="129"/>
      <c r="V64" s="6">
        <f>IF(V80="sv",V81,V80)</f>
        <v>5.5</v>
      </c>
      <c r="W64" s="6" t="str">
        <f>IF(V63="sv",V63,V64)</f>
        <v>SV</v>
      </c>
      <c r="X64" s="6">
        <f>IF(W64="sv",W65,W64)</f>
        <v>6</v>
      </c>
      <c r="Y64" s="129">
        <f>IF(X63="sv",X63,X64)</f>
        <v>6</v>
      </c>
      <c r="Z64" s="129"/>
      <c r="AC64" s="6">
        <f>IF(AC80="sv",AC81,AC80)</f>
        <v>5.5</v>
      </c>
      <c r="AD64" s="6" t="str">
        <f>IF(AC63="sv",AC63,AC64)</f>
        <v>SV</v>
      </c>
      <c r="AE64" s="6" t="str">
        <f>IF(AD64="sv",AD65,AD64)</f>
        <v>SV</v>
      </c>
      <c r="AF64" s="129" t="str">
        <f>IF(AE63="sv",AE63,AE64)</f>
        <v>SV</v>
      </c>
      <c r="AG64" s="129"/>
      <c r="AJ64" s="6">
        <f>IF(AJ80="sv",AJ81,AJ80)</f>
        <v>6</v>
      </c>
      <c r="AK64" s="6">
        <f>IF(AJ63="sv",AJ63,AJ64)</f>
        <v>6</v>
      </c>
      <c r="AL64" s="6">
        <f>IF(AK64="sv",AK65,AK64)</f>
        <v>6</v>
      </c>
      <c r="AM64" s="129">
        <f>IF(AL63="sv",AL63,AL64)</f>
        <v>6</v>
      </c>
      <c r="AN64" s="129"/>
      <c r="AQ64" s="6">
        <f>IF(AQ80="sv",AQ81,AQ80)</f>
        <v>6</v>
      </c>
      <c r="AR64" s="6" t="str">
        <f>IF(AQ63="sv",AQ63,AQ64)</f>
        <v>SV</v>
      </c>
      <c r="AS64" s="6" t="str">
        <f>IF(AR64="sv",AR65,AR64)</f>
        <v>SV</v>
      </c>
      <c r="AT64" s="129" t="str">
        <f>IF(AS63="sv",AS63,AS64)</f>
        <v>SV</v>
      </c>
      <c r="AU64" s="129"/>
      <c r="AX64" s="6">
        <f>IF(AX80="sv",AX81,AX80)</f>
        <v>7.5</v>
      </c>
      <c r="AY64" s="6" t="str">
        <f>IF(AX63="sv",AX63,AX64)</f>
        <v>SV</v>
      </c>
      <c r="AZ64" s="6">
        <f>IF(AY64="sv",AY65,AY64)</f>
        <v>6</v>
      </c>
      <c r="BA64" s="129">
        <f>IF(AZ63="sv",AZ63,AZ64)</f>
        <v>6</v>
      </c>
      <c r="BB64" s="129"/>
      <c r="BE64" s="6">
        <f>IF(BE80="sv",BE81,BE80)</f>
        <v>7.5</v>
      </c>
      <c r="BF64" s="6">
        <f>IF(BE63="sv",BE63,BE64)</f>
        <v>7.5</v>
      </c>
      <c r="BG64" s="6">
        <f>IF(BF64="sv",BF65,BF64)</f>
        <v>7.5</v>
      </c>
      <c r="BH64" s="129">
        <f>IF(BG63="sv",BG63,BG64)</f>
        <v>7.5</v>
      </c>
      <c r="BI64" s="129"/>
      <c r="BL64" s="6">
        <f>IF(BL80="sv",BL81,BL80)</f>
        <v>5.5</v>
      </c>
      <c r="BM64" s="6">
        <f>IF(BL63="sv",BL63,BL64)</f>
        <v>5.5</v>
      </c>
      <c r="BN64" s="6">
        <f>IF(BM64="sv",BM65,BM64)</f>
        <v>5.5</v>
      </c>
      <c r="BO64" s="129">
        <f>IF(BN63="sv",BN63,BN64)</f>
        <v>5.5</v>
      </c>
      <c r="BP64" s="129"/>
    </row>
    <row r="65" spans="1:68" ht="12.75">
      <c r="A65" s="6" t="str">
        <f>IF(A80="sv",A80,A81)</f>
        <v>SV</v>
      </c>
      <c r="B65" s="6" t="str">
        <f>A65</f>
        <v>SV</v>
      </c>
      <c r="C65" s="6" t="str">
        <f>IF(B64="sv",B64,B65)</f>
        <v>SV</v>
      </c>
      <c r="D65" s="132" t="str">
        <f>C65</f>
        <v>SV</v>
      </c>
      <c r="E65" s="129"/>
      <c r="H65" s="6" t="str">
        <f>IF(H80="sv",H80,H81)</f>
        <v>SV</v>
      </c>
      <c r="I65" s="6" t="str">
        <f>H65</f>
        <v>SV</v>
      </c>
      <c r="J65" s="23" t="str">
        <f>IF(I64="sv",I64,I65)</f>
        <v>SV</v>
      </c>
      <c r="K65" s="132" t="str">
        <f>J65</f>
        <v>SV</v>
      </c>
      <c r="L65" s="132"/>
      <c r="O65" s="6" t="str">
        <f>IF(O80="sv",O80,O81)</f>
        <v>SV</v>
      </c>
      <c r="P65" s="23" t="str">
        <f>O65</f>
        <v>SV</v>
      </c>
      <c r="Q65" s="6" t="str">
        <f>IF(P64="sv",P64,P65)</f>
        <v>SV</v>
      </c>
      <c r="R65" s="129" t="str">
        <f>Q65</f>
        <v>SV</v>
      </c>
      <c r="S65" s="132"/>
      <c r="V65" s="6">
        <f>IF(V80="sv",V80,V81)</f>
        <v>6</v>
      </c>
      <c r="W65" s="6">
        <f>V65</f>
        <v>6</v>
      </c>
      <c r="X65" s="6" t="str">
        <f>IF(W64="sv",W64,W65)</f>
        <v>SV</v>
      </c>
      <c r="Y65" s="132" t="str">
        <f>X65</f>
        <v>SV</v>
      </c>
      <c r="Z65" s="129"/>
      <c r="AC65" s="6" t="str">
        <f>IF(AC80="sv",AC80,AC81)</f>
        <v>SV</v>
      </c>
      <c r="AD65" s="6" t="str">
        <f>AC65</f>
        <v>SV</v>
      </c>
      <c r="AE65" s="6" t="str">
        <f>IF(AD64="sv",AD64,AD65)</f>
        <v>SV</v>
      </c>
      <c r="AF65" s="129" t="str">
        <f>AE65</f>
        <v>SV</v>
      </c>
      <c r="AG65" s="129"/>
      <c r="AJ65" s="6" t="str">
        <f>IF(AJ80="sv",AJ80,AJ81)</f>
        <v>SV</v>
      </c>
      <c r="AK65" s="6" t="str">
        <f>AJ65</f>
        <v>SV</v>
      </c>
      <c r="AL65" s="6" t="str">
        <f>IF(AK64="sv",AK64,AK65)</f>
        <v>SV</v>
      </c>
      <c r="AM65" s="129" t="str">
        <f>AL65</f>
        <v>SV</v>
      </c>
      <c r="AN65" s="129"/>
      <c r="AQ65" s="6" t="str">
        <f>IF(AQ80="sv",AQ80,AQ81)</f>
        <v>SV</v>
      </c>
      <c r="AR65" s="6" t="str">
        <f>AQ65</f>
        <v>SV</v>
      </c>
      <c r="AS65" s="6" t="str">
        <f>IF(AR64="sv",AR64,AR65)</f>
        <v>SV</v>
      </c>
      <c r="AT65" s="129" t="str">
        <f>AS65</f>
        <v>SV</v>
      </c>
      <c r="AU65" s="129"/>
      <c r="AX65" s="6">
        <f>IF(AX80="sv",AX80,AX81)</f>
        <v>6</v>
      </c>
      <c r="AY65" s="6">
        <f>AX65</f>
        <v>6</v>
      </c>
      <c r="AZ65" s="6" t="str">
        <f>IF(AY64="sv",AY64,AY65)</f>
        <v>SV</v>
      </c>
      <c r="BA65" s="129" t="str">
        <f>AZ65</f>
        <v>SV</v>
      </c>
      <c r="BB65" s="129"/>
      <c r="BE65" s="6" t="str">
        <f>IF(BE80="sv",BE80,BE81)</f>
        <v>SV</v>
      </c>
      <c r="BF65" s="6" t="str">
        <f>BE65</f>
        <v>SV</v>
      </c>
      <c r="BG65" s="6" t="str">
        <f>IF(BF64="sv",BF64,BF65)</f>
        <v>SV</v>
      </c>
      <c r="BH65" s="129" t="str">
        <f>BG65</f>
        <v>SV</v>
      </c>
      <c r="BI65" s="129"/>
      <c r="BL65" s="6" t="str">
        <f>IF(BL80="sv",BL80,BL81)</f>
        <v>SV</v>
      </c>
      <c r="BM65" s="6" t="str">
        <f>BL65</f>
        <v>SV</v>
      </c>
      <c r="BN65" s="6" t="str">
        <f>IF(BM64="sv",BM64,BM65)</f>
        <v>SV</v>
      </c>
      <c r="BO65" s="129" t="str">
        <f>BN65</f>
        <v>SV</v>
      </c>
      <c r="BP65" s="129"/>
    </row>
    <row r="66" spans="1:64" ht="12.75">
      <c r="A66" s="8">
        <f aca="true" t="shared" si="25" ref="A66:A81">IF(C15="SV","SV",SUM(C15:E15))</f>
        <v>6</v>
      </c>
      <c r="D66" s="21"/>
      <c r="G66" s="21"/>
      <c r="H66" s="22">
        <f>IF(F15="SV","SV",SUM(F15:H15))</f>
        <v>5</v>
      </c>
      <c r="J66" s="21"/>
      <c r="K66" s="11"/>
      <c r="L66" s="11"/>
      <c r="M66" s="21"/>
      <c r="O66" s="24">
        <f>IF(I15="SV","SV",SUM(I15:K15))</f>
        <v>6</v>
      </c>
      <c r="P66" s="21"/>
      <c r="S66" s="21"/>
      <c r="V66" s="8" t="str">
        <f>IF(L15="SV","SV",SUM(L15:N15))</f>
        <v>SV</v>
      </c>
      <c r="Y66" s="21"/>
      <c r="AB66" s="21"/>
      <c r="AC66" s="22" t="str">
        <f>IF(O15="SV","SV",SUM(O15:Q15))</f>
        <v>SV</v>
      </c>
      <c r="AJ66" s="8" t="str">
        <f>IF(R15="SV","SV",SUM(R15:T15))</f>
        <v>SV</v>
      </c>
      <c r="AQ66" s="8" t="str">
        <f>IF(U15="SV","SV",SUM(U15:W15))</f>
        <v>SV</v>
      </c>
      <c r="AX66" s="8" t="str">
        <f>IF(X15="SV","SV",SUM(X15:Z15))</f>
        <v>SV</v>
      </c>
      <c r="BE66" s="8" t="str">
        <f>IF(AA15="SV","SV",SUM(AA15:AC15))</f>
        <v>SV</v>
      </c>
      <c r="BL66" s="8" t="str">
        <f>IF(AD15="SV","SV",SUM(AD15:AF15))</f>
        <v>SV</v>
      </c>
    </row>
    <row r="67" spans="1:64" ht="12.75">
      <c r="A67" s="8">
        <f t="shared" si="25"/>
        <v>4.5</v>
      </c>
      <c r="D67" s="21"/>
      <c r="G67" s="21"/>
      <c r="H67" s="22">
        <f aca="true" t="shared" si="26" ref="H67:H81">IF(F16="SV","SV",SUM(F16:H16))</f>
        <v>5</v>
      </c>
      <c r="J67" s="21"/>
      <c r="K67" s="11"/>
      <c r="L67" s="11"/>
      <c r="M67" s="21"/>
      <c r="O67" s="24">
        <f aca="true" t="shared" si="27" ref="O67:O81">IF(I16="SV","SV",SUM(I16:K16))</f>
        <v>6</v>
      </c>
      <c r="P67" s="21"/>
      <c r="S67" s="21"/>
      <c r="V67" s="8">
        <f aca="true" t="shared" si="28" ref="V67:V81">IF(L16="SV","SV",SUM(L16:N16))</f>
        <v>3.5</v>
      </c>
      <c r="Y67" s="21"/>
      <c r="AB67" s="21"/>
      <c r="AC67" s="22">
        <f aca="true" t="shared" si="29" ref="AC67:AC81">IF(O16="SV","SV",SUM(O16:Q16))</f>
        <v>2</v>
      </c>
      <c r="AJ67" s="8">
        <f aca="true" t="shared" si="30" ref="AJ67:AJ81">IF(R16="SV","SV",SUM(R16:T16))</f>
        <v>5.5</v>
      </c>
      <c r="AQ67" s="8">
        <f aca="true" t="shared" si="31" ref="AQ67:AQ81">IF(U16="SV","SV",SUM(U16:W16))</f>
        <v>3.5</v>
      </c>
      <c r="AX67" s="8" t="str">
        <f aca="true" t="shared" si="32" ref="AX67:AX81">IF(X16="SV","SV",SUM(X16:Z16))</f>
        <v>SV</v>
      </c>
      <c r="BE67" s="8" t="str">
        <f aca="true" t="shared" si="33" ref="BE67:BE81">IF(AA16="SV","SV",SUM(AA16:AC16))</f>
        <v>SV</v>
      </c>
      <c r="BL67" s="8" t="str">
        <f aca="true" t="shared" si="34" ref="BL67:BL81">IF(AD16="SV","SV",SUM(AD16:AF16))</f>
        <v>SV</v>
      </c>
    </row>
    <row r="68" spans="1:64" ht="12.75">
      <c r="A68" s="8" t="str">
        <f t="shared" si="25"/>
        <v>SV</v>
      </c>
      <c r="D68" s="21"/>
      <c r="G68" s="21"/>
      <c r="H68" s="22" t="str">
        <f t="shared" si="26"/>
        <v>SV</v>
      </c>
      <c r="J68" s="21"/>
      <c r="K68" s="11"/>
      <c r="L68" s="11"/>
      <c r="M68" s="21"/>
      <c r="O68" s="24" t="str">
        <f t="shared" si="27"/>
        <v>SV</v>
      </c>
      <c r="P68" s="21"/>
      <c r="S68" s="21"/>
      <c r="V68" s="8" t="str">
        <f t="shared" si="28"/>
        <v>SV</v>
      </c>
      <c r="Y68" s="21"/>
      <c r="AB68" s="21"/>
      <c r="AC68" s="22" t="str">
        <f t="shared" si="29"/>
        <v>SV</v>
      </c>
      <c r="AJ68" s="8" t="str">
        <f t="shared" si="30"/>
        <v>SV</v>
      </c>
      <c r="AQ68" s="8" t="str">
        <f t="shared" si="31"/>
        <v>SV</v>
      </c>
      <c r="AX68" s="8">
        <f t="shared" si="32"/>
        <v>7</v>
      </c>
      <c r="BE68" s="8">
        <f t="shared" si="33"/>
        <v>6.5</v>
      </c>
      <c r="BL68" s="8">
        <f t="shared" si="34"/>
        <v>2</v>
      </c>
    </row>
    <row r="69" spans="1:64" ht="12.75">
      <c r="A69" s="8" t="str">
        <f t="shared" si="25"/>
        <v>SV</v>
      </c>
      <c r="D69" s="21"/>
      <c r="G69" s="21"/>
      <c r="H69" s="22" t="str">
        <f t="shared" si="26"/>
        <v>SV</v>
      </c>
      <c r="J69" s="21"/>
      <c r="K69" s="11"/>
      <c r="L69" s="11"/>
      <c r="M69" s="21"/>
      <c r="O69" s="24" t="str">
        <f t="shared" si="27"/>
        <v>SV</v>
      </c>
      <c r="P69" s="21"/>
      <c r="S69" s="21"/>
      <c r="V69" s="8" t="str">
        <f t="shared" si="28"/>
        <v>SV</v>
      </c>
      <c r="Y69" s="21"/>
      <c r="AB69" s="21"/>
      <c r="AC69" s="22" t="str">
        <f t="shared" si="29"/>
        <v>SV</v>
      </c>
      <c r="AJ69" s="8" t="str">
        <f t="shared" si="30"/>
        <v>SV</v>
      </c>
      <c r="AQ69" s="8" t="str">
        <f t="shared" si="31"/>
        <v>SV</v>
      </c>
      <c r="AX69" s="8" t="str">
        <f t="shared" si="32"/>
        <v>SV</v>
      </c>
      <c r="BE69" s="8" t="str">
        <f t="shared" si="33"/>
        <v>SV</v>
      </c>
      <c r="BL69" s="8" t="str">
        <f t="shared" si="34"/>
        <v>SV</v>
      </c>
    </row>
    <row r="70" spans="1:64" ht="12.75">
      <c r="A70" s="8">
        <f t="shared" si="25"/>
        <v>7.5</v>
      </c>
      <c r="D70" s="21"/>
      <c r="G70" s="21"/>
      <c r="H70" s="22" t="str">
        <f t="shared" si="26"/>
        <v>SV</v>
      </c>
      <c r="J70" s="21"/>
      <c r="K70" s="11"/>
      <c r="L70" s="11"/>
      <c r="M70" s="21"/>
      <c r="O70" s="24">
        <f t="shared" si="27"/>
        <v>6</v>
      </c>
      <c r="P70" s="21"/>
      <c r="S70" s="21"/>
      <c r="V70" s="8">
        <f t="shared" si="28"/>
        <v>6.5</v>
      </c>
      <c r="Y70" s="21"/>
      <c r="AB70" s="21"/>
      <c r="AC70" s="22">
        <f t="shared" si="29"/>
        <v>5</v>
      </c>
      <c r="AJ70" s="8" t="str">
        <f t="shared" si="30"/>
        <v>SV</v>
      </c>
      <c r="AQ70" s="8">
        <f t="shared" si="31"/>
        <v>0</v>
      </c>
      <c r="AX70" s="8" t="str">
        <f t="shared" si="32"/>
        <v>SV</v>
      </c>
      <c r="BE70" s="8" t="str">
        <f t="shared" si="33"/>
        <v>SV</v>
      </c>
      <c r="BL70" s="8" t="str">
        <f t="shared" si="34"/>
        <v>SV</v>
      </c>
    </row>
    <row r="71" spans="1:64" ht="12.75">
      <c r="A71" s="8">
        <f t="shared" si="25"/>
        <v>5.5</v>
      </c>
      <c r="D71" s="21"/>
      <c r="G71" s="21"/>
      <c r="H71" s="22">
        <f t="shared" si="26"/>
        <v>7</v>
      </c>
      <c r="J71" s="21"/>
      <c r="K71" s="11"/>
      <c r="L71" s="11"/>
      <c r="M71" s="21"/>
      <c r="O71" s="24">
        <f t="shared" si="27"/>
        <v>6</v>
      </c>
      <c r="P71" s="21"/>
      <c r="S71" s="21"/>
      <c r="V71" s="8">
        <f t="shared" si="28"/>
        <v>6.5</v>
      </c>
      <c r="Y71" s="21"/>
      <c r="AB71" s="21"/>
      <c r="AC71" s="22">
        <f t="shared" si="29"/>
        <v>6</v>
      </c>
      <c r="AJ71" s="8">
        <f t="shared" si="30"/>
        <v>6</v>
      </c>
      <c r="AQ71" s="8">
        <f t="shared" si="31"/>
        <v>5</v>
      </c>
      <c r="AX71" s="8">
        <f t="shared" si="32"/>
        <v>6</v>
      </c>
      <c r="BE71" s="8">
        <f t="shared" si="33"/>
        <v>6</v>
      </c>
      <c r="BL71" s="8">
        <f t="shared" si="34"/>
        <v>6</v>
      </c>
    </row>
    <row r="72" spans="1:64" ht="12.75">
      <c r="A72" s="8" t="str">
        <f t="shared" si="25"/>
        <v>SV</v>
      </c>
      <c r="D72" s="21"/>
      <c r="G72" s="21"/>
      <c r="H72" s="22" t="str">
        <f t="shared" si="26"/>
        <v>SV</v>
      </c>
      <c r="J72" s="21"/>
      <c r="K72" s="11"/>
      <c r="L72" s="11"/>
      <c r="M72" s="21"/>
      <c r="O72" s="24">
        <f t="shared" si="27"/>
        <v>6</v>
      </c>
      <c r="P72" s="21"/>
      <c r="S72" s="21"/>
      <c r="V72" s="8">
        <f t="shared" si="28"/>
        <v>5.5</v>
      </c>
      <c r="Y72" s="21"/>
      <c r="AB72" s="21"/>
      <c r="AC72" s="22">
        <f t="shared" si="29"/>
        <v>5</v>
      </c>
      <c r="AJ72" s="8" t="str">
        <f t="shared" si="30"/>
        <v>SV</v>
      </c>
      <c r="AQ72" s="8">
        <f t="shared" si="31"/>
        <v>5</v>
      </c>
      <c r="AX72" s="8" t="str">
        <f t="shared" si="32"/>
        <v>SV</v>
      </c>
      <c r="BE72" s="8">
        <f t="shared" si="33"/>
        <v>6.5</v>
      </c>
      <c r="BL72" s="8">
        <f t="shared" si="34"/>
        <v>5.5</v>
      </c>
    </row>
    <row r="73" spans="1:64" ht="12.75">
      <c r="A73" s="8">
        <f t="shared" si="25"/>
        <v>6</v>
      </c>
      <c r="D73" s="21"/>
      <c r="G73" s="21"/>
      <c r="H73" s="22">
        <f t="shared" si="26"/>
        <v>6.5</v>
      </c>
      <c r="J73" s="21"/>
      <c r="K73" s="11"/>
      <c r="L73" s="11"/>
      <c r="M73" s="21"/>
      <c r="O73" s="24">
        <f t="shared" si="27"/>
        <v>5.5</v>
      </c>
      <c r="P73" s="21"/>
      <c r="S73" s="21"/>
      <c r="V73" s="8">
        <f t="shared" si="28"/>
        <v>6</v>
      </c>
      <c r="Y73" s="21"/>
      <c r="AB73" s="21"/>
      <c r="AC73" s="22">
        <f t="shared" si="29"/>
        <v>6.5</v>
      </c>
      <c r="AJ73" s="8">
        <f t="shared" si="30"/>
        <v>6</v>
      </c>
      <c r="AQ73" s="8">
        <f t="shared" si="31"/>
        <v>6</v>
      </c>
      <c r="AX73" s="8">
        <f t="shared" si="32"/>
        <v>5.5</v>
      </c>
      <c r="BE73" s="8">
        <f t="shared" si="33"/>
        <v>5.5</v>
      </c>
      <c r="BL73" s="8">
        <f t="shared" si="34"/>
        <v>7.5</v>
      </c>
    </row>
    <row r="74" spans="1:64" ht="12.75">
      <c r="A74" s="8">
        <f t="shared" si="25"/>
        <v>5.5</v>
      </c>
      <c r="D74" s="21"/>
      <c r="G74" s="21"/>
      <c r="H74" s="22">
        <f t="shared" si="26"/>
        <v>6</v>
      </c>
      <c r="J74" s="21"/>
      <c r="K74" s="11"/>
      <c r="L74" s="11"/>
      <c r="M74" s="21"/>
      <c r="O74" s="24">
        <f t="shared" si="27"/>
        <v>5.5</v>
      </c>
      <c r="P74" s="21"/>
      <c r="S74" s="21"/>
      <c r="V74" s="8">
        <f t="shared" si="28"/>
        <v>5.5</v>
      </c>
      <c r="Y74" s="21"/>
      <c r="AB74" s="21"/>
      <c r="AC74" s="22">
        <f t="shared" si="29"/>
        <v>6</v>
      </c>
      <c r="AJ74" s="8">
        <f t="shared" si="30"/>
        <v>5.5</v>
      </c>
      <c r="AQ74" s="8">
        <f t="shared" si="31"/>
        <v>6.5</v>
      </c>
      <c r="AX74" s="8">
        <f t="shared" si="32"/>
        <v>6</v>
      </c>
      <c r="BE74" s="8">
        <f t="shared" si="33"/>
        <v>5.5</v>
      </c>
      <c r="BL74" s="8">
        <f t="shared" si="34"/>
        <v>6.5</v>
      </c>
    </row>
    <row r="75" spans="1:64" ht="12.75">
      <c r="A75" s="8">
        <f t="shared" si="25"/>
        <v>7</v>
      </c>
      <c r="D75" s="21"/>
      <c r="G75" s="21"/>
      <c r="H75" s="22">
        <f t="shared" si="26"/>
        <v>8.5</v>
      </c>
      <c r="J75" s="21"/>
      <c r="K75" s="11"/>
      <c r="L75" s="11"/>
      <c r="M75" s="21"/>
      <c r="O75" s="24">
        <f t="shared" si="27"/>
        <v>6</v>
      </c>
      <c r="P75" s="21"/>
      <c r="S75" s="21"/>
      <c r="V75" s="8">
        <f t="shared" si="28"/>
        <v>6.5</v>
      </c>
      <c r="Y75" s="21"/>
      <c r="AB75" s="21"/>
      <c r="AC75" s="22">
        <f t="shared" si="29"/>
        <v>6.5</v>
      </c>
      <c r="AJ75" s="8" t="str">
        <f t="shared" si="30"/>
        <v>SV</v>
      </c>
      <c r="AQ75" s="8">
        <f t="shared" si="31"/>
        <v>6</v>
      </c>
      <c r="AX75" s="8">
        <f t="shared" si="32"/>
        <v>6.5</v>
      </c>
      <c r="BE75" s="8">
        <f t="shared" si="33"/>
        <v>6.5</v>
      </c>
      <c r="BL75" s="8">
        <f t="shared" si="34"/>
        <v>5</v>
      </c>
    </row>
    <row r="76" spans="1:64" ht="12.75">
      <c r="A76" s="8">
        <f t="shared" si="25"/>
        <v>6</v>
      </c>
      <c r="D76" s="21"/>
      <c r="G76" s="21"/>
      <c r="H76" s="22" t="str">
        <f t="shared" si="26"/>
        <v>SV</v>
      </c>
      <c r="J76" s="21"/>
      <c r="K76" s="11"/>
      <c r="L76" s="11"/>
      <c r="M76" s="21"/>
      <c r="O76" s="24">
        <f t="shared" si="27"/>
        <v>6</v>
      </c>
      <c r="P76" s="21"/>
      <c r="S76" s="21"/>
      <c r="V76" s="8">
        <f t="shared" si="28"/>
        <v>6.5</v>
      </c>
      <c r="Y76" s="21"/>
      <c r="AB76" s="21"/>
      <c r="AC76" s="22">
        <f t="shared" si="29"/>
        <v>6.5</v>
      </c>
      <c r="AJ76" s="8">
        <f t="shared" si="30"/>
        <v>5</v>
      </c>
      <c r="AQ76" s="8">
        <f t="shared" si="31"/>
        <v>7</v>
      </c>
      <c r="AX76" s="8">
        <f t="shared" si="32"/>
        <v>5</v>
      </c>
      <c r="BE76" s="8">
        <f t="shared" si="33"/>
        <v>5</v>
      </c>
      <c r="BL76" s="8" t="str">
        <f t="shared" si="34"/>
        <v>SV</v>
      </c>
    </row>
    <row r="77" spans="1:64" ht="12.75">
      <c r="A77" s="8" t="str">
        <f t="shared" si="25"/>
        <v>SV</v>
      </c>
      <c r="D77" s="21"/>
      <c r="G77" s="21"/>
      <c r="H77" s="22">
        <f t="shared" si="26"/>
        <v>6.5</v>
      </c>
      <c r="J77" s="21"/>
      <c r="K77" s="11"/>
      <c r="L77" s="11"/>
      <c r="M77" s="21"/>
      <c r="O77" s="24">
        <f t="shared" si="27"/>
        <v>6</v>
      </c>
      <c r="P77" s="21"/>
      <c r="S77" s="21"/>
      <c r="V77" s="8">
        <f t="shared" si="28"/>
        <v>7</v>
      </c>
      <c r="Y77" s="21"/>
      <c r="AB77" s="21"/>
      <c r="AC77" s="22">
        <f t="shared" si="29"/>
        <v>6</v>
      </c>
      <c r="AJ77" s="8" t="str">
        <f t="shared" si="30"/>
        <v>SV</v>
      </c>
      <c r="AQ77" s="8">
        <f t="shared" si="31"/>
        <v>6.5</v>
      </c>
      <c r="AX77" s="8">
        <f t="shared" si="32"/>
        <v>7</v>
      </c>
      <c r="BE77" s="8">
        <f t="shared" si="33"/>
        <v>6.5</v>
      </c>
      <c r="BL77" s="8">
        <f t="shared" si="34"/>
        <v>6</v>
      </c>
    </row>
    <row r="78" spans="1:64" ht="12.75">
      <c r="A78" s="8" t="str">
        <f t="shared" si="25"/>
        <v>SV</v>
      </c>
      <c r="D78" s="21"/>
      <c r="G78" s="21"/>
      <c r="H78" s="22">
        <f t="shared" si="26"/>
        <v>5.5</v>
      </c>
      <c r="J78" s="21"/>
      <c r="K78" s="11"/>
      <c r="L78" s="11"/>
      <c r="M78" s="21"/>
      <c r="O78" s="24" t="str">
        <f t="shared" si="27"/>
        <v>SV</v>
      </c>
      <c r="P78" s="21"/>
      <c r="S78" s="21"/>
      <c r="V78" s="8" t="str">
        <f t="shared" si="28"/>
        <v>SV</v>
      </c>
      <c r="Y78" s="21"/>
      <c r="AB78" s="21"/>
      <c r="AC78" s="22" t="str">
        <f t="shared" si="29"/>
        <v>SV</v>
      </c>
      <c r="AJ78" s="8">
        <f t="shared" si="30"/>
        <v>7</v>
      </c>
      <c r="AQ78" s="8" t="str">
        <f t="shared" si="31"/>
        <v>SV</v>
      </c>
      <c r="AX78" s="8" t="str">
        <f t="shared" si="32"/>
        <v>SV</v>
      </c>
      <c r="BE78" s="8">
        <f t="shared" si="33"/>
        <v>6.5</v>
      </c>
      <c r="BL78" s="8">
        <f t="shared" si="34"/>
        <v>6</v>
      </c>
    </row>
    <row r="79" spans="1:64" ht="12.75">
      <c r="A79" s="8">
        <f t="shared" si="25"/>
        <v>5</v>
      </c>
      <c r="D79" s="21"/>
      <c r="G79" s="21"/>
      <c r="H79" s="22">
        <f t="shared" si="26"/>
        <v>6.5</v>
      </c>
      <c r="J79" s="21"/>
      <c r="K79" s="11"/>
      <c r="L79" s="11"/>
      <c r="M79" s="21"/>
      <c r="O79" s="24">
        <f t="shared" si="27"/>
        <v>9.5</v>
      </c>
      <c r="P79" s="21"/>
      <c r="S79" s="21"/>
      <c r="V79" s="8">
        <f t="shared" si="28"/>
        <v>5.5</v>
      </c>
      <c r="Y79" s="21"/>
      <c r="AB79" s="21"/>
      <c r="AC79" s="22">
        <f t="shared" si="29"/>
        <v>7.5</v>
      </c>
      <c r="AJ79" s="8">
        <f t="shared" si="30"/>
        <v>5</v>
      </c>
      <c r="AQ79" s="8">
        <f t="shared" si="31"/>
        <v>6</v>
      </c>
      <c r="AX79" s="8">
        <f t="shared" si="32"/>
        <v>7</v>
      </c>
      <c r="BE79" s="8">
        <f t="shared" si="33"/>
        <v>5.5</v>
      </c>
      <c r="BL79" s="8">
        <f t="shared" si="34"/>
        <v>4.5</v>
      </c>
    </row>
    <row r="80" spans="1:64" ht="12.75">
      <c r="A80" s="8">
        <f t="shared" si="25"/>
        <v>7.5</v>
      </c>
      <c r="D80" s="21"/>
      <c r="G80" s="21"/>
      <c r="H80" s="22" t="str">
        <f t="shared" si="26"/>
        <v>SV</v>
      </c>
      <c r="J80" s="21"/>
      <c r="K80" s="11"/>
      <c r="L80" s="11"/>
      <c r="M80" s="21"/>
      <c r="O80" s="24" t="str">
        <f t="shared" si="27"/>
        <v>SV</v>
      </c>
      <c r="P80" s="21"/>
      <c r="S80" s="21"/>
      <c r="V80" s="8">
        <f t="shared" si="28"/>
        <v>5.5</v>
      </c>
      <c r="Y80" s="21"/>
      <c r="AB80" s="21"/>
      <c r="AC80" s="22" t="str">
        <f t="shared" si="29"/>
        <v>SV</v>
      </c>
      <c r="AJ80" s="8">
        <f t="shared" si="30"/>
        <v>6</v>
      </c>
      <c r="AQ80" s="8">
        <f t="shared" si="31"/>
        <v>6</v>
      </c>
      <c r="AX80" s="8">
        <f t="shared" si="32"/>
        <v>7.5</v>
      </c>
      <c r="BE80" s="8">
        <f t="shared" si="33"/>
        <v>7.5</v>
      </c>
      <c r="BL80" s="8" t="str">
        <f t="shared" si="34"/>
        <v>SV</v>
      </c>
    </row>
    <row r="81" spans="1:64" ht="12.75">
      <c r="A81" s="8" t="str">
        <f t="shared" si="25"/>
        <v>SV</v>
      </c>
      <c r="D81" s="21"/>
      <c r="G81" s="21"/>
      <c r="H81" s="22" t="str">
        <f t="shared" si="26"/>
        <v>SV</v>
      </c>
      <c r="J81" s="21"/>
      <c r="K81" s="11"/>
      <c r="L81" s="11"/>
      <c r="M81" s="21"/>
      <c r="O81" s="24" t="str">
        <f t="shared" si="27"/>
        <v>SV</v>
      </c>
      <c r="P81" s="21"/>
      <c r="S81" s="21"/>
      <c r="V81" s="8">
        <f t="shared" si="28"/>
        <v>6</v>
      </c>
      <c r="Y81" s="21"/>
      <c r="AB81" s="21"/>
      <c r="AC81" s="22">
        <f t="shared" si="29"/>
        <v>5.5</v>
      </c>
      <c r="AJ81" s="8" t="str">
        <f t="shared" si="30"/>
        <v>SV</v>
      </c>
      <c r="AQ81" s="8" t="str">
        <f t="shared" si="31"/>
        <v>SV</v>
      </c>
      <c r="AX81" s="8">
        <f t="shared" si="32"/>
        <v>6</v>
      </c>
      <c r="BE81" s="8" t="str">
        <f t="shared" si="33"/>
        <v>SV</v>
      </c>
      <c r="BL81" s="8">
        <f t="shared" si="34"/>
        <v>5.5</v>
      </c>
    </row>
    <row r="82" spans="1:28" ht="12.75">
      <c r="A82" s="1">
        <v>1</v>
      </c>
      <c r="D82" s="20"/>
      <c r="G82" s="11"/>
      <c r="J82" s="11"/>
      <c r="K82" s="11"/>
      <c r="L82" s="11"/>
      <c r="M82" s="11"/>
      <c r="P82" s="11"/>
      <c r="S82" s="11"/>
      <c r="Y82" s="11"/>
      <c r="AB82" s="11"/>
    </row>
    <row r="83" ht="12.75">
      <c r="P83" s="11"/>
    </row>
    <row r="89" spans="3:16" ht="12.75">
      <c r="C89" s="7">
        <f>SUM(C3:E3)</f>
        <v>0</v>
      </c>
      <c r="D89" s="10">
        <f>SUM(C4:E7)</f>
        <v>12.5</v>
      </c>
      <c r="E89" s="7">
        <f>SUM(C8:E11)</f>
        <v>22</v>
      </c>
      <c r="F89" s="10">
        <f>SUM(C12:E13)</f>
        <v>10.5</v>
      </c>
      <c r="G89">
        <f>IF(C108=1,D50,0)</f>
        <v>6</v>
      </c>
      <c r="H89">
        <f>IF(O109=1,D54,IF(O109=2,D54+D55,IF(O109=3,D54+D55+D56,IF(O109=4,D54+D55+D56+D57,0))))</f>
        <v>13</v>
      </c>
      <c r="I89">
        <f>IF(O113=1,D58,IF(O113=2,D58+D59,IF(O113=3,D58+D59+D60,IF(O113=4,D58+D59+D60+D61,0))))</f>
        <v>0</v>
      </c>
      <c r="J89">
        <f>IF(O117=1,D62,IF(O117=2,D62+D63,IF(O117=3,D62+D63+D64,IF(O117=4,D62+D63+D64+D65,0))))</f>
        <v>0</v>
      </c>
      <c r="L89" s="137" t="s">
        <v>1</v>
      </c>
      <c r="M89" s="137"/>
      <c r="N89" s="137">
        <f aca="true" t="shared" si="35" ref="N89:N98">SUM(C89:J89)</f>
        <v>64</v>
      </c>
      <c r="O89" s="137"/>
      <c r="P89" s="137"/>
    </row>
    <row r="90" spans="3:16" ht="12.75">
      <c r="C90" s="7">
        <f>SUM(F3:H3)</f>
        <v>0</v>
      </c>
      <c r="D90" s="10">
        <f>SUM(F4:H7)</f>
        <v>16.5</v>
      </c>
      <c r="E90" s="7">
        <f>SUM(F8:H11)</f>
        <v>22.5</v>
      </c>
      <c r="F90" s="10">
        <f>SUM(F12:H13)</f>
        <v>11.5</v>
      </c>
      <c r="G90">
        <f>IF(D108=1,K50,0)</f>
        <v>5</v>
      </c>
      <c r="H90">
        <f>IF(P109=1,K54,IF(P109=2,K54+K55,IF(P109=3,K54+K55+K56,IF(P109=4,K54+K55+K56+K57,0))))</f>
        <v>7</v>
      </c>
      <c r="I90">
        <f>IF(P113=1,K58,IF(P113=2,K58+K59,IF(P113=3,K58+K59+K60,IF(P113=4,K58+K59+K60+K61,0))))</f>
        <v>6</v>
      </c>
      <c r="J90">
        <f>IF(P117=1,K62,IF(P117=2,K62+K63,IF(P117=3,K62+K63+K64,IF(P117=4,K62+K63+K64+K65,0))))</f>
        <v>0</v>
      </c>
      <c r="L90" s="137" t="s">
        <v>2</v>
      </c>
      <c r="M90" s="137"/>
      <c r="N90" s="137">
        <f t="shared" si="35"/>
        <v>68.5</v>
      </c>
      <c r="O90" s="137"/>
      <c r="P90" s="137"/>
    </row>
    <row r="91" spans="3:16" ht="12.75">
      <c r="C91" s="7">
        <f>SUM(I3:K3)</f>
        <v>0</v>
      </c>
      <c r="D91" s="10">
        <f>SUM(I4:K7)</f>
        <v>16.5</v>
      </c>
      <c r="E91" s="7">
        <f>SUM(I8:K11)</f>
        <v>18</v>
      </c>
      <c r="F91" s="10">
        <f>SUM(I12:K13)</f>
        <v>6.5</v>
      </c>
      <c r="G91">
        <f>IF(E108=1,R50,0)</f>
        <v>6</v>
      </c>
      <c r="H91">
        <f>IF(Q109=1,R54,IF(Q109=2,R54+R55,IF(Q109=3,R54+R55+R56,IF(Q109=4,R54+R55+R56+R57,0))))</f>
        <v>6</v>
      </c>
      <c r="I91">
        <f>IF(Q113=1,R58,IF(Q113=2,R58+R59,IF(Q113=3,R58+R59+R60,IF(Q113=4,R58+R59+R60+R61,0))))</f>
        <v>5.5</v>
      </c>
      <c r="J91">
        <f>IF(Q117=1,R62,IF(Q117=2,R62+R63,IF(Q117=3,R62+R63+R64,IF(Q117=4,R62+R63+R64+R65,0))))</f>
        <v>9.5</v>
      </c>
      <c r="L91" s="137" t="s">
        <v>3</v>
      </c>
      <c r="M91" s="137"/>
      <c r="N91" s="137">
        <f t="shared" si="35"/>
        <v>68</v>
      </c>
      <c r="O91" s="137"/>
      <c r="P91" s="137"/>
    </row>
    <row r="92" spans="3:16" ht="12.75">
      <c r="C92" s="7">
        <f>SUM(L3:N3)</f>
        <v>5</v>
      </c>
      <c r="D92" s="10">
        <f>SUM(L4:N7)</f>
        <v>16.5</v>
      </c>
      <c r="E92" s="7">
        <f>SUM(L8:N11)</f>
        <v>27.5</v>
      </c>
      <c r="F92" s="10">
        <f>SUM(L12:N13)</f>
        <v>7.5</v>
      </c>
      <c r="G92">
        <f>IF(F108=1,Y50,0)</f>
        <v>0</v>
      </c>
      <c r="H92">
        <f>IF(R109=1,Y54,IF(R109=2,Y54+Y55,IF(R109=3,Y54+Y55+Y56,IF(R109=4,Y54+Y55+Y56+Y57,0))))</f>
        <v>6.5</v>
      </c>
      <c r="I92">
        <f>IF(R113=1,Y58,IF(R113=2,Y58+Y59,IF(R113=3,Y58+Y59+Y60,IF(R113=4,Y58+Y59+Y60+Y61,0))))</f>
        <v>0</v>
      </c>
      <c r="J92">
        <f>IF(R117=1,Y62,IF(R117=2,Y62+Y63,IF(R117=3,Y62+Y63+Y64,IF(R117=4,Y62+Y63+Y64+Y65,0))))</f>
        <v>5.5</v>
      </c>
      <c r="L92" s="137" t="s">
        <v>4</v>
      </c>
      <c r="M92" s="137"/>
      <c r="N92" s="137">
        <f t="shared" si="35"/>
        <v>68.5</v>
      </c>
      <c r="O92" s="137"/>
      <c r="P92" s="137"/>
    </row>
    <row r="93" spans="3:16" ht="12.75">
      <c r="C93" s="7">
        <f>SUM(O3:Q3)</f>
        <v>6</v>
      </c>
      <c r="D93" s="10">
        <f>SUM(O4:Q7)</f>
        <v>6.5</v>
      </c>
      <c r="E93" s="7">
        <f>SUM(O8:Q11)</f>
        <v>25</v>
      </c>
      <c r="F93" s="10">
        <f>SUM(O12:Q13)</f>
        <v>13</v>
      </c>
      <c r="G93">
        <f>IF(G108=1,AF50,0)</f>
        <v>0</v>
      </c>
      <c r="H93">
        <f>IF(S109=1,AF54,IF(S109=2,AF54+AF55,IF(S109=3,AF54+AF55+AF56,IF(S109=4,AF54+AF55+AF56+AF57,0))))</f>
        <v>16</v>
      </c>
      <c r="I93">
        <f>IF(S113=1,AF58,IF(S113=2,AF58+AF59,IF(S113=3,AF58+AF59+AF60,IF(S113=4,AF58+AF59+AF60+AF61,0))))</f>
        <v>0</v>
      </c>
      <c r="J93">
        <f>IF(S117=1,AF62,IF(S117=2,AF62+AF63,IF(S117=3,AF62+AF63+AF64,IF(S117=4,AF62+AF63+AF64+AF65,0))))</f>
        <v>0</v>
      </c>
      <c r="L93" s="137" t="s">
        <v>5</v>
      </c>
      <c r="M93" s="137"/>
      <c r="N93" s="137">
        <f t="shared" si="35"/>
        <v>66.5</v>
      </c>
      <c r="O93" s="137"/>
      <c r="P93" s="137"/>
    </row>
    <row r="94" spans="3:16" ht="12.75">
      <c r="C94" s="7">
        <f>SUM(R3:T3)</f>
        <v>5</v>
      </c>
      <c r="D94" s="10">
        <f>SUM(R4:T7)</f>
        <v>18</v>
      </c>
      <c r="E94" s="7">
        <f>SUM(R8:T11)</f>
        <v>25.5</v>
      </c>
      <c r="F94" s="10">
        <f>SUM(R12:T13)</f>
        <v>12.5</v>
      </c>
      <c r="G94">
        <f>IF(H108=1,AM50,0)</f>
        <v>0</v>
      </c>
      <c r="H94">
        <f>IF(T109=1,AM54,IF(T109=2,AM54+AM55,IF(T109=3,AM54+AM55+AM56,IF(T109=4,AM54+AM55+AM56+AM57,0))))</f>
        <v>6</v>
      </c>
      <c r="I94">
        <f>IF(T113=1,AM58,IF(T113=2,AM58+AM59,IF(T113=3,AM58+AM59+AM60,IF(T113=4,AM58+AM59+AM60+AM61,0))))</f>
        <v>0</v>
      </c>
      <c r="J94">
        <f>IF(T117=1,AM62,IF(T117=2,AM62+AM63,IF(T117=3,AM62+AM63+AM64,IF(T117=4,AM62+AM63+AM64+AM65,0))))</f>
        <v>0</v>
      </c>
      <c r="L94" s="137" t="s">
        <v>6</v>
      </c>
      <c r="M94" s="137"/>
      <c r="N94" s="137">
        <f t="shared" si="35"/>
        <v>67</v>
      </c>
      <c r="O94" s="137"/>
      <c r="P94" s="137"/>
    </row>
    <row r="95" spans="3:16" ht="12.75">
      <c r="C95" s="7">
        <f>SUM(U3:W3)</f>
        <v>6</v>
      </c>
      <c r="D95" s="10">
        <f>SUM(U4:W7)</f>
        <v>0</v>
      </c>
      <c r="E95" s="7">
        <f>SUM(U8:W11)</f>
        <v>5.5</v>
      </c>
      <c r="F95" s="10">
        <f>SUM(U12:W13)</f>
        <v>13.5</v>
      </c>
      <c r="G95">
        <f>IF(I108=1,AT50,0)</f>
        <v>0</v>
      </c>
      <c r="H95">
        <f>IF(U109=1,AT54,IF(U109=2,AT54+AT55,IF(U109=3,AT54+AT55+AT56,IF(U109=4,AT54+AT55+AT56+AT57,0))))</f>
        <v>16</v>
      </c>
      <c r="I95">
        <f>IF(U113=1,AT58,IF(U113=2,AT58+AT59,IF(U113=3,AT58+AT59+AT60,IF(U113=4,AT58+AT59+AT60+AT61,0))))</f>
        <v>19.5</v>
      </c>
      <c r="J95">
        <f>IF(U117=1,AT62,IF(U117=2,AT62+AT63,IF(U117=3,AT62+AT63+AT64,IF(U117=4,AT62+AT63+AT64+AT65,0))))</f>
        <v>0</v>
      </c>
      <c r="L95" s="137" t="s">
        <v>7</v>
      </c>
      <c r="M95" s="137"/>
      <c r="N95" s="137">
        <f t="shared" si="35"/>
        <v>60.5</v>
      </c>
      <c r="O95" s="137"/>
      <c r="P95" s="137"/>
    </row>
    <row r="96" spans="3:16" ht="12.75">
      <c r="C96" s="7">
        <f>SUM(X3:Z3)</f>
        <v>4</v>
      </c>
      <c r="D96" s="10">
        <f>SUM(X4:Z7)</f>
        <v>21</v>
      </c>
      <c r="E96" s="7">
        <f>SUM(X8:Z11)</f>
        <v>23</v>
      </c>
      <c r="F96" s="10">
        <f>SUM(X12:Z13)</f>
        <v>15.5</v>
      </c>
      <c r="G96">
        <f>IF(J108=1,BA50,0)</f>
        <v>0</v>
      </c>
      <c r="H96">
        <f>IF(V109=1,BA54,IF(V109=2,BA54+BA55,IF(V109=3,BA54+BA55+BA56,IF(V109=4,BA54+BA55+BA56+BA57,0))))</f>
        <v>6</v>
      </c>
      <c r="I96">
        <f>IF(V113=1,BA58,IF(V113=2,BA58+BA59,IF(V113=3,BA58+BA59+BA60,IF(V113=4,BA58+BA59+BA60+BA61,0))))</f>
        <v>6</v>
      </c>
      <c r="J96">
        <f>IF(V117=1,BA62,IF(V117=2,BA62+BA63,IF(V117=3,BA62+BA63+BA64,IF(V117=4,BA62+BA63+BA64+BA65,0))))</f>
        <v>0</v>
      </c>
      <c r="L96" s="137" t="s">
        <v>8</v>
      </c>
      <c r="M96" s="137"/>
      <c r="N96" s="137">
        <f t="shared" si="35"/>
        <v>75.5</v>
      </c>
      <c r="O96" s="137"/>
      <c r="P96" s="137"/>
    </row>
    <row r="97" spans="3:16" ht="12.75">
      <c r="C97" s="7">
        <f>SUM(AA3:AC3)</f>
        <v>4</v>
      </c>
      <c r="D97" s="10">
        <f>SUM(AA4:AC7)</f>
        <v>19</v>
      </c>
      <c r="E97" s="7">
        <f>SUM(AA8:AC11)</f>
        <v>20</v>
      </c>
      <c r="F97" s="10">
        <f>SUM(AA12:AC13)</f>
        <v>9.5</v>
      </c>
      <c r="G97">
        <f>IF(K108=1,BH50,0)</f>
        <v>0</v>
      </c>
      <c r="H97">
        <f>IF(W109=1,BH54,IF(W109=2,BH54+BH55,IF(W109=3,BH54+BH55+BH56,IF(W109=4,BH54+BH55+BH56+BH57,0))))</f>
        <v>6</v>
      </c>
      <c r="I97">
        <f>IF(W113=1,BH58,IF(W113=2,BH58+BH59,IF(W113=3,BH58+BH59+BH60,IF(W113=4,BH58+BH59+BH60+BH61,0))))</f>
        <v>5.5</v>
      </c>
      <c r="J97">
        <f>IF(W117=1,BH62,IF(W117=2,BH62+BH63,IF(W117=3,BH62+BH63+BH64,IF(W117=4,BH62+BH63+BH64+BH65,0))))</f>
        <v>6.5</v>
      </c>
      <c r="L97" s="137" t="s">
        <v>9</v>
      </c>
      <c r="M97" s="137"/>
      <c r="N97" s="137">
        <f t="shared" si="35"/>
        <v>70.5</v>
      </c>
      <c r="O97" s="137"/>
      <c r="P97" s="137"/>
    </row>
    <row r="98" spans="3:16" ht="12.75">
      <c r="C98" s="7">
        <f>SUM(AD3:AF3)</f>
        <v>6.5</v>
      </c>
      <c r="D98" s="10">
        <f>SUM(AD4:AF7)</f>
        <v>19</v>
      </c>
      <c r="E98" s="7">
        <f>SUM(AD8:AF11)</f>
        <v>24</v>
      </c>
      <c r="F98" s="10">
        <f>SUM(AD12:AF13)</f>
        <v>5</v>
      </c>
      <c r="G98">
        <f>IF(L108=1,BO50,0)</f>
        <v>0</v>
      </c>
      <c r="H98">
        <f>IF(X109=1,BO54,IF(X109=2,BO54+BO55,IF(X109=3,BO54+BO55+BO56,IF(X109=4,BO54+BO55+BO56+BO57,0))))</f>
        <v>6</v>
      </c>
      <c r="I98">
        <f>IF(X113=1,BO58,IF(X113=2,BO58+BO59,IF(X113=3,BO58+BO59+BO60,IF(X113=4,BO58+BO59+BO60+BO61,0))))</f>
        <v>0</v>
      </c>
      <c r="J98">
        <f>IF(X117=1,BO62,IF(X117=2,BO62+BO63,IF(X117=3,BO62+BO63+BO64,IF(X117=4,BO62+BO63+BO64+BO65,0))))</f>
        <v>6</v>
      </c>
      <c r="L98" s="137" t="s">
        <v>10</v>
      </c>
      <c r="M98" s="137"/>
      <c r="N98" s="137">
        <f t="shared" si="35"/>
        <v>66.5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 aca="true" t="shared" si="36" ref="C108:C118">IF(C3="sv",1,0)</f>
        <v>1</v>
      </c>
      <c r="D108" s="12">
        <f aca="true" t="shared" si="37" ref="D108:D118">IF(F3="sv",1,0)</f>
        <v>1</v>
      </c>
      <c r="E108" s="12">
        <f aca="true" t="shared" si="38" ref="E108:E118">IF(I3="sv",1,0)</f>
        <v>1</v>
      </c>
      <c r="F108" s="12">
        <f aca="true" t="shared" si="39" ref="F108:F118">IF(L3="sv",1,0)</f>
        <v>0</v>
      </c>
      <c r="G108" s="12">
        <f aca="true" t="shared" si="40" ref="G108:G118">IF(O3="sv",1,0)</f>
        <v>0</v>
      </c>
      <c r="H108" s="12">
        <f aca="true" t="shared" si="41" ref="H108:H118">IF(R3="sv",1,0)</f>
        <v>0</v>
      </c>
      <c r="I108" s="12">
        <f aca="true" t="shared" si="42" ref="I108:I118">IF(U3="sv",1,0)</f>
        <v>0</v>
      </c>
      <c r="J108" s="12">
        <f aca="true" t="shared" si="43" ref="J108:J118">IF(X3="sv",1,0)</f>
        <v>0</v>
      </c>
      <c r="K108" s="12">
        <f aca="true" t="shared" si="44" ref="K108:K118">IF(AA3="sv",1,0)</f>
        <v>0</v>
      </c>
      <c r="L108" s="12">
        <f aca="true" t="shared" si="45" ref="L108:L118">IF(AD3="sv",1,0)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t="shared" si="36"/>
        <v>1</v>
      </c>
      <c r="D109" s="10">
        <f t="shared" si="37"/>
        <v>0</v>
      </c>
      <c r="E109" s="10">
        <f t="shared" si="38"/>
        <v>0</v>
      </c>
      <c r="F109" s="10">
        <f t="shared" si="39"/>
        <v>1</v>
      </c>
      <c r="G109" s="10">
        <f t="shared" si="40"/>
        <v>1</v>
      </c>
      <c r="H109" s="10">
        <f t="shared" si="41"/>
        <v>0</v>
      </c>
      <c r="I109" s="10">
        <f t="shared" si="42"/>
        <v>1</v>
      </c>
      <c r="J109" s="10">
        <f t="shared" si="43"/>
        <v>0</v>
      </c>
      <c r="K109" s="10">
        <f t="shared" si="44"/>
        <v>0</v>
      </c>
      <c r="L109" s="10">
        <f t="shared" si="45"/>
        <v>0</v>
      </c>
      <c r="M109" s="1"/>
      <c r="N109" s="1"/>
      <c r="O109" s="10">
        <f aca="true" t="shared" si="46" ref="O109:X109">SUM(C109:C112)</f>
        <v>2</v>
      </c>
      <c r="P109" s="10">
        <f t="shared" si="46"/>
        <v>1</v>
      </c>
      <c r="Q109" s="10">
        <f t="shared" si="46"/>
        <v>1</v>
      </c>
      <c r="R109" s="10">
        <f t="shared" si="46"/>
        <v>1</v>
      </c>
      <c r="S109" s="10">
        <f t="shared" si="46"/>
        <v>3</v>
      </c>
      <c r="T109" s="10">
        <f t="shared" si="46"/>
        <v>1</v>
      </c>
      <c r="U109" s="10">
        <f t="shared" si="46"/>
        <v>4</v>
      </c>
      <c r="V109" s="10">
        <f t="shared" si="46"/>
        <v>1</v>
      </c>
      <c r="W109" s="10">
        <f t="shared" si="46"/>
        <v>1</v>
      </c>
      <c r="X109" s="10">
        <f t="shared" si="46"/>
        <v>1</v>
      </c>
    </row>
    <row r="110" spans="3:24" ht="12.75">
      <c r="C110" s="10">
        <f t="shared" si="36"/>
        <v>1</v>
      </c>
      <c r="D110" s="10">
        <f t="shared" si="37"/>
        <v>1</v>
      </c>
      <c r="E110" s="10">
        <f t="shared" si="38"/>
        <v>1</v>
      </c>
      <c r="F110" s="10">
        <f t="shared" si="39"/>
        <v>0</v>
      </c>
      <c r="G110" s="10">
        <f t="shared" si="40"/>
        <v>1</v>
      </c>
      <c r="H110" s="10">
        <f t="shared" si="41"/>
        <v>1</v>
      </c>
      <c r="I110" s="10">
        <f t="shared" si="42"/>
        <v>1</v>
      </c>
      <c r="J110" s="10">
        <f t="shared" si="43"/>
        <v>1</v>
      </c>
      <c r="K110" s="10">
        <f t="shared" si="44"/>
        <v>1</v>
      </c>
      <c r="L110" s="10">
        <f t="shared" si="45"/>
        <v>1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0</v>
      </c>
      <c r="D111" s="10">
        <f t="shared" si="37"/>
        <v>0</v>
      </c>
      <c r="E111" s="10">
        <f t="shared" si="38"/>
        <v>0</v>
      </c>
      <c r="F111" s="10">
        <f t="shared" si="39"/>
        <v>0</v>
      </c>
      <c r="G111" s="10">
        <f t="shared" si="40"/>
        <v>0</v>
      </c>
      <c r="H111" s="10">
        <f t="shared" si="41"/>
        <v>0</v>
      </c>
      <c r="I111" s="10">
        <f t="shared" si="42"/>
        <v>1</v>
      </c>
      <c r="J111" s="10">
        <f t="shared" si="43"/>
        <v>0</v>
      </c>
      <c r="K111" s="10">
        <f t="shared" si="44"/>
        <v>0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0</v>
      </c>
      <c r="D112" s="10">
        <f t="shared" si="37"/>
        <v>0</v>
      </c>
      <c r="E112" s="10">
        <f t="shared" si="38"/>
        <v>0</v>
      </c>
      <c r="F112" s="10">
        <f t="shared" si="39"/>
        <v>0</v>
      </c>
      <c r="G112" s="10">
        <f t="shared" si="40"/>
        <v>1</v>
      </c>
      <c r="H112" s="10">
        <f t="shared" si="41"/>
        <v>0</v>
      </c>
      <c r="I112" s="10">
        <f t="shared" si="42"/>
        <v>1</v>
      </c>
      <c r="J112" s="10">
        <f t="shared" si="43"/>
        <v>0</v>
      </c>
      <c r="K112" s="10">
        <f t="shared" si="44"/>
        <v>0</v>
      </c>
      <c r="L112" s="10">
        <f t="shared" si="45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0</v>
      </c>
      <c r="E113" s="12">
        <f t="shared" si="38"/>
        <v>0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1</v>
      </c>
      <c r="J113" s="12">
        <f t="shared" si="43"/>
        <v>0</v>
      </c>
      <c r="K113" s="12">
        <f t="shared" si="44"/>
        <v>1</v>
      </c>
      <c r="L113" s="12">
        <f t="shared" si="45"/>
        <v>0</v>
      </c>
      <c r="M113" s="1"/>
      <c r="N113" s="1"/>
      <c r="O113" s="12">
        <f aca="true" t="shared" si="47" ref="O113:X113">SUM(C113:C116)</f>
        <v>0</v>
      </c>
      <c r="P113" s="12">
        <f t="shared" si="47"/>
        <v>1</v>
      </c>
      <c r="Q113" s="12">
        <f t="shared" si="47"/>
        <v>1</v>
      </c>
      <c r="R113" s="12">
        <f t="shared" si="47"/>
        <v>0</v>
      </c>
      <c r="S113" s="12">
        <f t="shared" si="47"/>
        <v>0</v>
      </c>
      <c r="T113" s="12">
        <f t="shared" si="47"/>
        <v>0</v>
      </c>
      <c r="U113" s="12">
        <f t="shared" si="47"/>
        <v>3</v>
      </c>
      <c r="V113" s="12">
        <f t="shared" si="47"/>
        <v>1</v>
      </c>
      <c r="W113" s="12">
        <f t="shared" si="47"/>
        <v>1</v>
      </c>
      <c r="X113" s="12">
        <f t="shared" si="47"/>
        <v>0</v>
      </c>
    </row>
    <row r="114" spans="3:24" ht="12.75">
      <c r="C114" s="12">
        <f t="shared" si="36"/>
        <v>0</v>
      </c>
      <c r="D114" s="12">
        <f t="shared" si="37"/>
        <v>1</v>
      </c>
      <c r="E114" s="12">
        <f t="shared" si="38"/>
        <v>1</v>
      </c>
      <c r="F114" s="12">
        <f t="shared" si="39"/>
        <v>0</v>
      </c>
      <c r="G114" s="12">
        <f t="shared" si="40"/>
        <v>0</v>
      </c>
      <c r="H114" s="12">
        <f t="shared" si="41"/>
        <v>0</v>
      </c>
      <c r="I114" s="12">
        <f t="shared" si="42"/>
        <v>1</v>
      </c>
      <c r="J114" s="12">
        <f t="shared" si="43"/>
        <v>1</v>
      </c>
      <c r="K114" s="12">
        <f t="shared" si="44"/>
        <v>0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0</v>
      </c>
      <c r="D115" s="12">
        <f t="shared" si="37"/>
        <v>0</v>
      </c>
      <c r="E115" s="12">
        <f t="shared" si="38"/>
        <v>0</v>
      </c>
      <c r="F115" s="12">
        <f t="shared" si="39"/>
        <v>0</v>
      </c>
      <c r="G115" s="12">
        <f t="shared" si="40"/>
        <v>0</v>
      </c>
      <c r="H115" s="12">
        <f t="shared" si="41"/>
        <v>0</v>
      </c>
      <c r="I115" s="12">
        <f t="shared" si="42"/>
        <v>1</v>
      </c>
      <c r="J115" s="12">
        <f t="shared" si="43"/>
        <v>0</v>
      </c>
      <c r="K115" s="12">
        <f t="shared" si="44"/>
        <v>0</v>
      </c>
      <c r="L115" s="12">
        <f t="shared" si="45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0</v>
      </c>
      <c r="D116" s="12">
        <f t="shared" si="37"/>
        <v>0</v>
      </c>
      <c r="E116" s="12">
        <f t="shared" si="38"/>
        <v>0</v>
      </c>
      <c r="F116" s="12">
        <f t="shared" si="39"/>
        <v>0</v>
      </c>
      <c r="G116" s="12">
        <f t="shared" si="40"/>
        <v>0</v>
      </c>
      <c r="H116" s="12">
        <f t="shared" si="41"/>
        <v>0</v>
      </c>
      <c r="I116" s="12">
        <f t="shared" si="42"/>
        <v>0</v>
      </c>
      <c r="J116" s="12">
        <f t="shared" si="43"/>
        <v>0</v>
      </c>
      <c r="K116" s="12">
        <f t="shared" si="44"/>
        <v>0</v>
      </c>
      <c r="L116" s="12">
        <f t="shared" si="45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0</v>
      </c>
      <c r="D117" s="10">
        <f t="shared" si="37"/>
        <v>0</v>
      </c>
      <c r="E117" s="10">
        <f t="shared" si="38"/>
        <v>1</v>
      </c>
      <c r="F117" s="10">
        <f t="shared" si="39"/>
        <v>1</v>
      </c>
      <c r="G117" s="10">
        <f t="shared" si="40"/>
        <v>0</v>
      </c>
      <c r="H117" s="10">
        <f t="shared" si="41"/>
        <v>0</v>
      </c>
      <c r="I117" s="10">
        <f t="shared" si="42"/>
        <v>0</v>
      </c>
      <c r="J117" s="10">
        <f t="shared" si="43"/>
        <v>0</v>
      </c>
      <c r="K117" s="10">
        <f t="shared" si="44"/>
        <v>1</v>
      </c>
      <c r="L117" s="10">
        <f t="shared" si="45"/>
        <v>1</v>
      </c>
      <c r="M117" s="1"/>
      <c r="N117" s="1"/>
      <c r="O117" s="10">
        <f aca="true" t="shared" si="48" ref="O117:X117">SUM(C117:C118)</f>
        <v>0</v>
      </c>
      <c r="P117" s="10">
        <f t="shared" si="48"/>
        <v>0</v>
      </c>
      <c r="Q117" s="10">
        <f t="shared" si="48"/>
        <v>1</v>
      </c>
      <c r="R117" s="10">
        <f t="shared" si="48"/>
        <v>1</v>
      </c>
      <c r="S117" s="10">
        <f t="shared" si="48"/>
        <v>0</v>
      </c>
      <c r="T117" s="10">
        <f t="shared" si="48"/>
        <v>0</v>
      </c>
      <c r="U117" s="10">
        <f t="shared" si="48"/>
        <v>0</v>
      </c>
      <c r="V117" s="10">
        <f t="shared" si="48"/>
        <v>0</v>
      </c>
      <c r="W117" s="10">
        <f t="shared" si="48"/>
        <v>1</v>
      </c>
      <c r="X117" s="10">
        <f t="shared" si="48"/>
        <v>1</v>
      </c>
    </row>
    <row r="118" spans="3:24" ht="12.75">
      <c r="C118" s="10">
        <f t="shared" si="36"/>
        <v>0</v>
      </c>
      <c r="D118" s="10">
        <f t="shared" si="37"/>
        <v>0</v>
      </c>
      <c r="E118" s="10">
        <f t="shared" si="38"/>
        <v>0</v>
      </c>
      <c r="F118" s="10">
        <f t="shared" si="39"/>
        <v>0</v>
      </c>
      <c r="G118" s="10">
        <f t="shared" si="40"/>
        <v>0</v>
      </c>
      <c r="H118" s="10">
        <f t="shared" si="41"/>
        <v>0</v>
      </c>
      <c r="I118" s="10">
        <f t="shared" si="42"/>
        <v>0</v>
      </c>
      <c r="J118" s="10">
        <f t="shared" si="43"/>
        <v>0</v>
      </c>
      <c r="K118" s="10">
        <f t="shared" si="44"/>
        <v>0</v>
      </c>
      <c r="L118" s="10">
        <f t="shared" si="45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BO65:BP65"/>
    <mergeCell ref="BO61:BP61"/>
    <mergeCell ref="BO62:BP62"/>
    <mergeCell ref="BO63:BP63"/>
    <mergeCell ref="BO64:BP64"/>
    <mergeCell ref="BO57:BP57"/>
    <mergeCell ref="BO58:BP58"/>
    <mergeCell ref="BO59:BP59"/>
    <mergeCell ref="BO60:BP60"/>
    <mergeCell ref="BO53:BP53"/>
    <mergeCell ref="BO54:BP54"/>
    <mergeCell ref="BO55:BP55"/>
    <mergeCell ref="BO56:BP56"/>
    <mergeCell ref="BO49:BP49"/>
    <mergeCell ref="BO50:BP50"/>
    <mergeCell ref="BO51:BP51"/>
    <mergeCell ref="BO52:BP52"/>
    <mergeCell ref="BH62:BI62"/>
    <mergeCell ref="BH63:BI63"/>
    <mergeCell ref="BH64:BI64"/>
    <mergeCell ref="BH65:BI65"/>
    <mergeCell ref="BH58:BI58"/>
    <mergeCell ref="BH59:BI59"/>
    <mergeCell ref="BH60:BI60"/>
    <mergeCell ref="BH61:BI61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A61:BB61"/>
    <mergeCell ref="BA62:BB62"/>
    <mergeCell ref="BA63:BB63"/>
    <mergeCell ref="BA64:BB64"/>
    <mergeCell ref="BA57:BB57"/>
    <mergeCell ref="BA58:BB58"/>
    <mergeCell ref="BA59:BB59"/>
    <mergeCell ref="BA60:BB60"/>
    <mergeCell ref="BA53:BB53"/>
    <mergeCell ref="BA54:BB54"/>
    <mergeCell ref="BA55:BB55"/>
    <mergeCell ref="BA56:BB56"/>
    <mergeCell ref="BA49:BB49"/>
    <mergeCell ref="BA50:BB50"/>
    <mergeCell ref="BA51:BB51"/>
    <mergeCell ref="BA52:BB52"/>
    <mergeCell ref="AT62:AU62"/>
    <mergeCell ref="AT63:AU63"/>
    <mergeCell ref="AT64:AU64"/>
    <mergeCell ref="AT65:AU65"/>
    <mergeCell ref="AT58:AU58"/>
    <mergeCell ref="AT59:AU59"/>
    <mergeCell ref="AT60:AU60"/>
    <mergeCell ref="AT61:AU61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M61:AN61"/>
    <mergeCell ref="AM62:AN62"/>
    <mergeCell ref="AM63:AN63"/>
    <mergeCell ref="AM64:AN64"/>
    <mergeCell ref="AM57:AN57"/>
    <mergeCell ref="AM58:AN58"/>
    <mergeCell ref="AM59:AN59"/>
    <mergeCell ref="AM60:AN60"/>
    <mergeCell ref="AM53:AN53"/>
    <mergeCell ref="AM54:AN54"/>
    <mergeCell ref="AM55:AN55"/>
    <mergeCell ref="AM56:AN56"/>
    <mergeCell ref="AM49:AN49"/>
    <mergeCell ref="AM50:AN50"/>
    <mergeCell ref="AM51:AN51"/>
    <mergeCell ref="AM52:AN52"/>
    <mergeCell ref="AF62:AG62"/>
    <mergeCell ref="AF63:AG63"/>
    <mergeCell ref="AF64:AG64"/>
    <mergeCell ref="AF65:AG65"/>
    <mergeCell ref="AF58:AG58"/>
    <mergeCell ref="AF59:AG59"/>
    <mergeCell ref="AF60:AG60"/>
    <mergeCell ref="AF61:AG61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Y61:Z61"/>
    <mergeCell ref="Y62:Z62"/>
    <mergeCell ref="Y63:Z63"/>
    <mergeCell ref="Y64:Z64"/>
    <mergeCell ref="Y57:Z57"/>
    <mergeCell ref="Y58:Z58"/>
    <mergeCell ref="Y59:Z59"/>
    <mergeCell ref="Y60:Z60"/>
    <mergeCell ref="Y53:Z53"/>
    <mergeCell ref="Y54:Z54"/>
    <mergeCell ref="Y55:Z55"/>
    <mergeCell ref="Y56:Z56"/>
    <mergeCell ref="Y49:Z49"/>
    <mergeCell ref="Y50:Z50"/>
    <mergeCell ref="Y51:Z51"/>
    <mergeCell ref="Y52:Z52"/>
    <mergeCell ref="R62:S62"/>
    <mergeCell ref="R63:S63"/>
    <mergeCell ref="R64:S64"/>
    <mergeCell ref="R65:S65"/>
    <mergeCell ref="R58:S58"/>
    <mergeCell ref="R59:S59"/>
    <mergeCell ref="R60:S60"/>
    <mergeCell ref="R61:S61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K61:L61"/>
    <mergeCell ref="K62:L62"/>
    <mergeCell ref="K63:L63"/>
    <mergeCell ref="K64:L64"/>
    <mergeCell ref="K57:L57"/>
    <mergeCell ref="K58:L58"/>
    <mergeCell ref="K59:L59"/>
    <mergeCell ref="K60:L60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C2:E2"/>
    <mergeCell ref="F2:H2"/>
    <mergeCell ref="I2:K2"/>
    <mergeCell ref="L2:N2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L95:M95"/>
    <mergeCell ref="L97:M97"/>
    <mergeCell ref="L99:M99"/>
    <mergeCell ref="L101:M101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N107:P107"/>
    <mergeCell ref="N105:P105"/>
    <mergeCell ref="N90:P90"/>
    <mergeCell ref="N92:P92"/>
    <mergeCell ref="N94:P94"/>
    <mergeCell ref="N96:P96"/>
    <mergeCell ref="N98:P98"/>
  </mergeCell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57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42578125" style="0" customWidth="1"/>
    <col min="34" max="34" width="3.8515625" style="31" customWidth="1"/>
    <col min="35" max="35" width="5.7109375" style="0" customWidth="1"/>
    <col min="36" max="95" width="3.7109375" style="0" customWidth="1"/>
  </cols>
  <sheetData>
    <row r="1" spans="1:35" ht="63" customHeight="1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8"/>
      <c r="AH1" s="30"/>
      <c r="AI1" s="18"/>
    </row>
    <row r="2" spans="1:35" ht="19.5" customHeight="1">
      <c r="A2" s="67" t="s">
        <v>12</v>
      </c>
      <c r="B2" s="68" t="s">
        <v>23</v>
      </c>
      <c r="C2" s="113" t="s">
        <v>1</v>
      </c>
      <c r="D2" s="113"/>
      <c r="E2" s="113"/>
      <c r="F2" s="114" t="s">
        <v>2</v>
      </c>
      <c r="G2" s="114"/>
      <c r="H2" s="114"/>
      <c r="I2" s="113" t="s">
        <v>3</v>
      </c>
      <c r="J2" s="113"/>
      <c r="K2" s="113"/>
      <c r="L2" s="114" t="s">
        <v>4</v>
      </c>
      <c r="M2" s="114"/>
      <c r="N2" s="114"/>
      <c r="O2" s="113" t="s">
        <v>5</v>
      </c>
      <c r="P2" s="113"/>
      <c r="Q2" s="113"/>
      <c r="R2" s="114" t="s">
        <v>6</v>
      </c>
      <c r="S2" s="114"/>
      <c r="T2" s="114"/>
      <c r="U2" s="113" t="s">
        <v>7</v>
      </c>
      <c r="V2" s="113"/>
      <c r="W2" s="113"/>
      <c r="X2" s="114" t="s">
        <v>8</v>
      </c>
      <c r="Y2" s="114"/>
      <c r="Z2" s="114"/>
      <c r="AA2" s="113" t="s">
        <v>9</v>
      </c>
      <c r="AB2" s="113"/>
      <c r="AC2" s="113"/>
      <c r="AD2" s="114" t="s">
        <v>10</v>
      </c>
      <c r="AE2" s="114"/>
      <c r="AF2" s="114"/>
      <c r="AG2" s="18"/>
      <c r="AH2" s="30"/>
      <c r="AI2" s="18"/>
    </row>
    <row r="3" spans="1:63" ht="15.75">
      <c r="A3" s="51">
        <v>1</v>
      </c>
      <c r="B3" s="89" t="s">
        <v>93</v>
      </c>
      <c r="C3" s="4">
        <v>7</v>
      </c>
      <c r="D3" s="4"/>
      <c r="E3" s="4"/>
      <c r="F3" s="17">
        <v>7</v>
      </c>
      <c r="G3" s="17">
        <v>-2</v>
      </c>
      <c r="H3" s="17"/>
      <c r="I3" s="4" t="s">
        <v>198</v>
      </c>
      <c r="J3" s="4"/>
      <c r="K3" s="4"/>
      <c r="L3" s="17">
        <v>7</v>
      </c>
      <c r="M3" s="17">
        <v>-1</v>
      </c>
      <c r="N3" s="17"/>
      <c r="O3" s="4">
        <v>6.5</v>
      </c>
      <c r="P3" s="6"/>
      <c r="Q3" s="6"/>
      <c r="R3" s="8">
        <v>6</v>
      </c>
      <c r="S3" s="8">
        <v>-1</v>
      </c>
      <c r="T3" s="8"/>
      <c r="U3" s="6" t="s">
        <v>198</v>
      </c>
      <c r="V3" s="6"/>
      <c r="W3" s="6"/>
      <c r="X3" s="8">
        <v>6.5</v>
      </c>
      <c r="Y3" s="8"/>
      <c r="Z3" s="8"/>
      <c r="AA3" s="6">
        <v>5.5</v>
      </c>
      <c r="AB3" s="6">
        <v>-2</v>
      </c>
      <c r="AC3" s="6"/>
      <c r="AD3" s="8">
        <v>6</v>
      </c>
      <c r="AE3" s="8"/>
      <c r="AF3" s="8"/>
      <c r="AG3" s="18"/>
      <c r="AH3" s="32">
        <f>BK3/BJ3</f>
        <v>5.6875</v>
      </c>
      <c r="AI3" s="36">
        <f>BK3-(BJ3*6)</f>
        <v>-2.5</v>
      </c>
      <c r="AN3" s="28">
        <f>IF(C3="sv",0,1)</f>
        <v>1</v>
      </c>
      <c r="AO3" s="28">
        <f>IF(F3="sv",0,1)</f>
        <v>1</v>
      </c>
      <c r="AP3" s="28">
        <f>IF(I3="sv",0,1)</f>
        <v>0</v>
      </c>
      <c r="AQ3" s="28">
        <f>IF(L3="sv",0,1)</f>
        <v>1</v>
      </c>
      <c r="AR3" s="28">
        <f>IF(O3="sv",0,1)</f>
        <v>1</v>
      </c>
      <c r="AS3" s="28">
        <f>IF(R3="sv",0,1)</f>
        <v>1</v>
      </c>
      <c r="AT3" s="28">
        <f>IF(U3="sv",0,1)</f>
        <v>0</v>
      </c>
      <c r="AU3" s="28">
        <f>IF(X3="sv",0,1)</f>
        <v>1</v>
      </c>
      <c r="AV3" s="28">
        <f>IF(AA3="sv",0,1)</f>
        <v>1</v>
      </c>
      <c r="AW3" s="28">
        <f>IF(AD3="sv",0,1)</f>
        <v>1</v>
      </c>
      <c r="AY3" s="28">
        <f>IF(C3="",0,AN3)</f>
        <v>1</v>
      </c>
      <c r="AZ3" s="28">
        <f>IF(F3="",0,AO3)</f>
        <v>1</v>
      </c>
      <c r="BA3" s="28">
        <f>IF(I3="",0,AP3)</f>
        <v>0</v>
      </c>
      <c r="BB3" s="28">
        <f>IF(L3="",0,AQ3)</f>
        <v>1</v>
      </c>
      <c r="BC3" s="28">
        <f>IF(O3="",0,AR3)</f>
        <v>1</v>
      </c>
      <c r="BD3" s="28">
        <f>IF(R3="",0,AS3)</f>
        <v>1</v>
      </c>
      <c r="BE3" s="28">
        <f>IF(U3="",0,AT3)</f>
        <v>0</v>
      </c>
      <c r="BF3" s="28">
        <f>IF(X3="",0,AU3)</f>
        <v>1</v>
      </c>
      <c r="BG3" s="28">
        <f>IF(AA3="",0,AV3)</f>
        <v>1</v>
      </c>
      <c r="BH3" s="28">
        <f>IF(AD3="",0,AW3)</f>
        <v>1</v>
      </c>
      <c r="BJ3" s="28">
        <f>SUM(AY3:BI3)</f>
        <v>8</v>
      </c>
      <c r="BK3" s="28">
        <f>SUM(C3:AF3)</f>
        <v>45.5</v>
      </c>
    </row>
    <row r="4" spans="1:63" ht="15.75">
      <c r="A4" s="57">
        <v>2</v>
      </c>
      <c r="B4" s="27" t="s">
        <v>94</v>
      </c>
      <c r="C4" s="6">
        <v>7</v>
      </c>
      <c r="D4" s="6">
        <v>1</v>
      </c>
      <c r="E4" s="6"/>
      <c r="F4" s="8" t="s">
        <v>198</v>
      </c>
      <c r="G4" s="8"/>
      <c r="H4" s="8"/>
      <c r="I4" s="6">
        <v>6</v>
      </c>
      <c r="J4" s="6"/>
      <c r="K4" s="6"/>
      <c r="L4" s="8" t="s">
        <v>198</v>
      </c>
      <c r="M4" s="8"/>
      <c r="N4" s="8"/>
      <c r="O4" s="6">
        <v>6.5</v>
      </c>
      <c r="P4" s="6"/>
      <c r="Q4" s="6"/>
      <c r="R4" s="8">
        <v>6</v>
      </c>
      <c r="S4" s="8"/>
      <c r="T4" s="8"/>
      <c r="U4" s="6">
        <v>6.5</v>
      </c>
      <c r="V4" s="6"/>
      <c r="W4" s="6"/>
      <c r="X4" s="8">
        <v>7</v>
      </c>
      <c r="Y4" s="8">
        <v>1</v>
      </c>
      <c r="Z4" s="8"/>
      <c r="AA4" s="6">
        <v>6</v>
      </c>
      <c r="AB4" s="6"/>
      <c r="AC4" s="6"/>
      <c r="AD4" s="8">
        <v>6</v>
      </c>
      <c r="AE4" s="8"/>
      <c r="AF4" s="8"/>
      <c r="AG4" s="18"/>
      <c r="AH4" s="32">
        <f aca="true" t="shared" si="0" ref="AH4:AH30">BK4/BJ4</f>
        <v>6.625</v>
      </c>
      <c r="AI4" s="36">
        <f aca="true" t="shared" si="1" ref="AI4:AI30">BK4-(BJ4*6)</f>
        <v>5</v>
      </c>
      <c r="AN4" s="28">
        <f aca="true" t="shared" si="2" ref="AN4:AN30">IF(C4="sv",0,1)</f>
        <v>1</v>
      </c>
      <c r="AO4" s="28">
        <f aca="true" t="shared" si="3" ref="AO4:AO30">IF(F4="sv",0,1)</f>
        <v>0</v>
      </c>
      <c r="AP4" s="28">
        <f aca="true" t="shared" si="4" ref="AP4:AP30">IF(I4="sv",0,1)</f>
        <v>1</v>
      </c>
      <c r="AQ4" s="28">
        <f aca="true" t="shared" si="5" ref="AQ4:AQ30">IF(L4="sv",0,1)</f>
        <v>0</v>
      </c>
      <c r="AR4" s="28">
        <f aca="true" t="shared" si="6" ref="AR4:AR30">IF(O4="sv",0,1)</f>
        <v>1</v>
      </c>
      <c r="AS4" s="28">
        <f aca="true" t="shared" si="7" ref="AS4:AS30">IF(R4="sv",0,1)</f>
        <v>1</v>
      </c>
      <c r="AT4" s="28">
        <f aca="true" t="shared" si="8" ref="AT4:AT30">IF(U4="sv",0,1)</f>
        <v>1</v>
      </c>
      <c r="AU4" s="28">
        <f aca="true" t="shared" si="9" ref="AU4:AU30">IF(X4="sv",0,1)</f>
        <v>1</v>
      </c>
      <c r="AV4" s="28">
        <f aca="true" t="shared" si="10" ref="AV4:AV30">IF(AA4="sv",0,1)</f>
        <v>1</v>
      </c>
      <c r="AW4" s="28">
        <f aca="true" t="shared" si="11" ref="AW4:AW30">IF(AD4="sv",0,1)</f>
        <v>1</v>
      </c>
      <c r="AY4" s="28">
        <f aca="true" t="shared" si="12" ref="AY4:AY30">IF(C4="",0,AN4)</f>
        <v>1</v>
      </c>
      <c r="AZ4" s="28">
        <f aca="true" t="shared" si="13" ref="AZ4:AZ30">IF(F4="",0,AO4)</f>
        <v>0</v>
      </c>
      <c r="BA4" s="28">
        <f aca="true" t="shared" si="14" ref="BA4:BA30">IF(I4="",0,AP4)</f>
        <v>1</v>
      </c>
      <c r="BB4" s="28">
        <f aca="true" t="shared" si="15" ref="BB4:BB30">IF(L4="",0,AQ4)</f>
        <v>0</v>
      </c>
      <c r="BC4" s="28">
        <f aca="true" t="shared" si="16" ref="BC4:BC30">IF(O4="",0,AR4)</f>
        <v>1</v>
      </c>
      <c r="BD4" s="28">
        <f aca="true" t="shared" si="17" ref="BD4:BD30">IF(R4="",0,AS4)</f>
        <v>1</v>
      </c>
      <c r="BE4" s="28">
        <f aca="true" t="shared" si="18" ref="BE4:BE30">IF(U4="",0,AT4)</f>
        <v>1</v>
      </c>
      <c r="BF4" s="28">
        <f aca="true" t="shared" si="19" ref="BF4:BF30">IF(X4="",0,AU4)</f>
        <v>1</v>
      </c>
      <c r="BG4" s="28">
        <f aca="true" t="shared" si="20" ref="BG4:BG30">IF(AA4="",0,AV4)</f>
        <v>1</v>
      </c>
      <c r="BH4" s="28">
        <f aca="true" t="shared" si="21" ref="BH4:BH30">IF(AD4="",0,AW4)</f>
        <v>1</v>
      </c>
      <c r="BJ4" s="28">
        <f aca="true" t="shared" si="22" ref="BJ4:BJ30">SUM(AY4:BI4)</f>
        <v>8</v>
      </c>
      <c r="BK4" s="28">
        <f aca="true" t="shared" si="23" ref="BK4:BK30">SUM(C4:AF4)</f>
        <v>53</v>
      </c>
    </row>
    <row r="5" spans="1:63" ht="15.75">
      <c r="A5" s="59">
        <v>3</v>
      </c>
      <c r="B5" s="27" t="s">
        <v>95</v>
      </c>
      <c r="C5" s="6">
        <v>6.5</v>
      </c>
      <c r="D5" s="6"/>
      <c r="E5" s="6"/>
      <c r="F5" s="8">
        <v>6.5</v>
      </c>
      <c r="G5" s="8"/>
      <c r="H5" s="8"/>
      <c r="I5" s="6">
        <v>5.5</v>
      </c>
      <c r="J5" s="6"/>
      <c r="K5" s="6"/>
      <c r="L5" s="8">
        <v>6</v>
      </c>
      <c r="M5" s="8"/>
      <c r="N5" s="8"/>
      <c r="O5" s="6">
        <v>5.5</v>
      </c>
      <c r="P5" s="6"/>
      <c r="Q5" s="6"/>
      <c r="R5" s="8">
        <v>6.5</v>
      </c>
      <c r="S5" s="8"/>
      <c r="T5" s="8"/>
      <c r="U5" s="6">
        <v>6</v>
      </c>
      <c r="V5" s="6"/>
      <c r="W5" s="6"/>
      <c r="X5" s="8">
        <v>5.5</v>
      </c>
      <c r="Y5" s="8"/>
      <c r="Z5" s="8"/>
      <c r="AA5" s="6" t="s">
        <v>198</v>
      </c>
      <c r="AB5" s="6"/>
      <c r="AC5" s="6"/>
      <c r="AD5" s="8">
        <v>6.5</v>
      </c>
      <c r="AE5" s="8"/>
      <c r="AF5" s="8"/>
      <c r="AG5" s="18"/>
      <c r="AH5" s="32">
        <f t="shared" si="0"/>
        <v>6.055555555555555</v>
      </c>
      <c r="AI5" s="36">
        <f t="shared" si="1"/>
        <v>0.5</v>
      </c>
      <c r="AN5" s="28">
        <f t="shared" si="2"/>
        <v>1</v>
      </c>
      <c r="AO5" s="28">
        <f t="shared" si="3"/>
        <v>1</v>
      </c>
      <c r="AP5" s="28">
        <f t="shared" si="4"/>
        <v>1</v>
      </c>
      <c r="AQ5" s="28">
        <f t="shared" si="5"/>
        <v>1</v>
      </c>
      <c r="AR5" s="28">
        <f t="shared" si="6"/>
        <v>1</v>
      </c>
      <c r="AS5" s="28">
        <f t="shared" si="7"/>
        <v>1</v>
      </c>
      <c r="AT5" s="28">
        <f t="shared" si="8"/>
        <v>1</v>
      </c>
      <c r="AU5" s="28">
        <f t="shared" si="9"/>
        <v>1</v>
      </c>
      <c r="AV5" s="28">
        <f t="shared" si="10"/>
        <v>0</v>
      </c>
      <c r="AW5" s="28">
        <f t="shared" si="11"/>
        <v>1</v>
      </c>
      <c r="AY5" s="28">
        <f t="shared" si="12"/>
        <v>1</v>
      </c>
      <c r="AZ5" s="28">
        <f t="shared" si="13"/>
        <v>1</v>
      </c>
      <c r="BA5" s="28">
        <f t="shared" si="14"/>
        <v>1</v>
      </c>
      <c r="BB5" s="28">
        <f t="shared" si="15"/>
        <v>1</v>
      </c>
      <c r="BC5" s="28">
        <f t="shared" si="16"/>
        <v>1</v>
      </c>
      <c r="BD5" s="28">
        <f t="shared" si="17"/>
        <v>1</v>
      </c>
      <c r="BE5" s="28">
        <f t="shared" si="18"/>
        <v>1</v>
      </c>
      <c r="BF5" s="28">
        <f t="shared" si="19"/>
        <v>1</v>
      </c>
      <c r="BG5" s="28">
        <f t="shared" si="20"/>
        <v>0</v>
      </c>
      <c r="BH5" s="28">
        <f t="shared" si="21"/>
        <v>1</v>
      </c>
      <c r="BJ5" s="28">
        <f t="shared" si="22"/>
        <v>9</v>
      </c>
      <c r="BK5" s="28">
        <f t="shared" si="23"/>
        <v>54.5</v>
      </c>
    </row>
    <row r="6" spans="1:63" ht="15.75">
      <c r="A6" s="59">
        <v>4</v>
      </c>
      <c r="B6" s="27" t="s">
        <v>96</v>
      </c>
      <c r="C6" s="6">
        <v>6</v>
      </c>
      <c r="D6" s="6">
        <v>1</v>
      </c>
      <c r="E6" s="6"/>
      <c r="F6" s="8">
        <v>6</v>
      </c>
      <c r="G6" s="8"/>
      <c r="H6" s="8"/>
      <c r="I6" s="6">
        <v>6.5</v>
      </c>
      <c r="J6" s="6"/>
      <c r="K6" s="6"/>
      <c r="L6" s="8" t="s">
        <v>198</v>
      </c>
      <c r="M6" s="8"/>
      <c r="N6" s="8"/>
      <c r="O6" s="6" t="s">
        <v>198</v>
      </c>
      <c r="P6" s="6"/>
      <c r="Q6" s="6"/>
      <c r="R6" s="8" t="s">
        <v>199</v>
      </c>
      <c r="S6" s="8"/>
      <c r="T6" s="8"/>
      <c r="U6" s="6">
        <v>6</v>
      </c>
      <c r="V6" s="6"/>
      <c r="W6" s="6"/>
      <c r="X6" s="8">
        <v>6</v>
      </c>
      <c r="Y6" s="8"/>
      <c r="Z6" s="8"/>
      <c r="AA6" s="6" t="s">
        <v>198</v>
      </c>
      <c r="AB6" s="6"/>
      <c r="AC6" s="6"/>
      <c r="AD6" s="8">
        <v>6</v>
      </c>
      <c r="AE6" s="8"/>
      <c r="AF6" s="8"/>
      <c r="AG6" s="18"/>
      <c r="AH6" s="32">
        <f t="shared" si="0"/>
        <v>6.25</v>
      </c>
      <c r="AI6" s="36">
        <f t="shared" si="1"/>
        <v>1.5</v>
      </c>
      <c r="AN6" s="28">
        <f t="shared" si="2"/>
        <v>1</v>
      </c>
      <c r="AO6" s="28">
        <f t="shared" si="3"/>
        <v>1</v>
      </c>
      <c r="AP6" s="28">
        <f t="shared" si="4"/>
        <v>1</v>
      </c>
      <c r="AQ6" s="28">
        <f t="shared" si="5"/>
        <v>0</v>
      </c>
      <c r="AR6" s="28">
        <f t="shared" si="6"/>
        <v>0</v>
      </c>
      <c r="AS6" s="28">
        <f t="shared" si="7"/>
        <v>0</v>
      </c>
      <c r="AT6" s="28">
        <f t="shared" si="8"/>
        <v>1</v>
      </c>
      <c r="AU6" s="28">
        <f t="shared" si="9"/>
        <v>1</v>
      </c>
      <c r="AV6" s="28">
        <f t="shared" si="10"/>
        <v>0</v>
      </c>
      <c r="AW6" s="28">
        <f t="shared" si="11"/>
        <v>1</v>
      </c>
      <c r="AY6" s="28">
        <f t="shared" si="12"/>
        <v>1</v>
      </c>
      <c r="AZ6" s="28">
        <f t="shared" si="13"/>
        <v>1</v>
      </c>
      <c r="BA6" s="28">
        <f t="shared" si="14"/>
        <v>1</v>
      </c>
      <c r="BB6" s="28">
        <f t="shared" si="15"/>
        <v>0</v>
      </c>
      <c r="BC6" s="28">
        <f t="shared" si="16"/>
        <v>0</v>
      </c>
      <c r="BD6" s="28">
        <f t="shared" si="17"/>
        <v>0</v>
      </c>
      <c r="BE6" s="28">
        <f t="shared" si="18"/>
        <v>1</v>
      </c>
      <c r="BF6" s="28">
        <f t="shared" si="19"/>
        <v>1</v>
      </c>
      <c r="BG6" s="28">
        <f t="shared" si="20"/>
        <v>0</v>
      </c>
      <c r="BH6" s="28">
        <f t="shared" si="21"/>
        <v>1</v>
      </c>
      <c r="BJ6" s="28">
        <f t="shared" si="22"/>
        <v>6</v>
      </c>
      <c r="BK6" s="28">
        <f t="shared" si="23"/>
        <v>37.5</v>
      </c>
    </row>
    <row r="7" spans="1:63" ht="15.75">
      <c r="A7" s="58">
        <v>5</v>
      </c>
      <c r="B7" s="27" t="s">
        <v>97</v>
      </c>
      <c r="C7" s="6">
        <v>7</v>
      </c>
      <c r="D7" s="6">
        <v>1</v>
      </c>
      <c r="E7" s="6"/>
      <c r="F7" s="8">
        <v>5.5</v>
      </c>
      <c r="G7" s="8"/>
      <c r="H7" s="8"/>
      <c r="I7" s="6">
        <v>6.5</v>
      </c>
      <c r="J7" s="6"/>
      <c r="K7" s="6"/>
      <c r="L7" s="8" t="s">
        <v>198</v>
      </c>
      <c r="M7" s="8"/>
      <c r="N7" s="8"/>
      <c r="O7" s="6" t="s">
        <v>198</v>
      </c>
      <c r="P7" s="6"/>
      <c r="Q7" s="6"/>
      <c r="R7" s="8" t="s">
        <v>199</v>
      </c>
      <c r="S7" s="8"/>
      <c r="T7" s="8"/>
      <c r="U7" s="6" t="s">
        <v>198</v>
      </c>
      <c r="V7" s="6"/>
      <c r="W7" s="6"/>
      <c r="X7" s="8" t="s">
        <v>198</v>
      </c>
      <c r="Y7" s="8"/>
      <c r="Z7" s="8"/>
      <c r="AA7" s="6" t="s">
        <v>198</v>
      </c>
      <c r="AB7" s="6"/>
      <c r="AC7" s="6"/>
      <c r="AD7" s="8">
        <v>6.5</v>
      </c>
      <c r="AE7" s="8"/>
      <c r="AF7" s="8"/>
      <c r="AG7" s="18"/>
      <c r="AH7" s="32">
        <f t="shared" si="0"/>
        <v>6.625</v>
      </c>
      <c r="AI7" s="36">
        <f t="shared" si="1"/>
        <v>2.5</v>
      </c>
      <c r="AN7" s="28">
        <f t="shared" si="2"/>
        <v>1</v>
      </c>
      <c r="AO7" s="28">
        <f t="shared" si="3"/>
        <v>1</v>
      </c>
      <c r="AP7" s="28">
        <f t="shared" si="4"/>
        <v>1</v>
      </c>
      <c r="AQ7" s="28">
        <f t="shared" si="5"/>
        <v>0</v>
      </c>
      <c r="AR7" s="28">
        <f t="shared" si="6"/>
        <v>0</v>
      </c>
      <c r="AS7" s="28">
        <f t="shared" si="7"/>
        <v>0</v>
      </c>
      <c r="AT7" s="28">
        <f t="shared" si="8"/>
        <v>0</v>
      </c>
      <c r="AU7" s="28">
        <f t="shared" si="9"/>
        <v>0</v>
      </c>
      <c r="AV7" s="28">
        <f t="shared" si="10"/>
        <v>0</v>
      </c>
      <c r="AW7" s="28">
        <f t="shared" si="11"/>
        <v>1</v>
      </c>
      <c r="AY7" s="28">
        <f t="shared" si="12"/>
        <v>1</v>
      </c>
      <c r="AZ7" s="28">
        <f t="shared" si="13"/>
        <v>1</v>
      </c>
      <c r="BA7" s="28">
        <f t="shared" si="14"/>
        <v>1</v>
      </c>
      <c r="BB7" s="28">
        <f t="shared" si="15"/>
        <v>0</v>
      </c>
      <c r="BC7" s="28">
        <f t="shared" si="16"/>
        <v>0</v>
      </c>
      <c r="BD7" s="28">
        <f t="shared" si="17"/>
        <v>0</v>
      </c>
      <c r="BE7" s="28">
        <f t="shared" si="18"/>
        <v>0</v>
      </c>
      <c r="BF7" s="28">
        <f t="shared" si="19"/>
        <v>0</v>
      </c>
      <c r="BG7" s="28">
        <f t="shared" si="20"/>
        <v>0</v>
      </c>
      <c r="BH7" s="28">
        <f t="shared" si="21"/>
        <v>1</v>
      </c>
      <c r="BJ7" s="28">
        <f t="shared" si="22"/>
        <v>4</v>
      </c>
      <c r="BK7" s="28">
        <f t="shared" si="23"/>
        <v>26.5</v>
      </c>
    </row>
    <row r="8" spans="1:63" ht="15.75">
      <c r="A8" s="52">
        <v>6</v>
      </c>
      <c r="B8" s="27" t="s">
        <v>98</v>
      </c>
      <c r="C8" s="6">
        <v>6</v>
      </c>
      <c r="D8" s="6"/>
      <c r="E8" s="6"/>
      <c r="F8" s="8">
        <v>6</v>
      </c>
      <c r="G8" s="8"/>
      <c r="H8" s="8"/>
      <c r="I8" s="6" t="s">
        <v>198</v>
      </c>
      <c r="J8" s="6"/>
      <c r="K8" s="6"/>
      <c r="L8" s="8">
        <v>6.5</v>
      </c>
      <c r="M8" s="8">
        <v>1</v>
      </c>
      <c r="N8" s="8"/>
      <c r="O8" s="6">
        <v>6.5</v>
      </c>
      <c r="P8" s="6"/>
      <c r="Q8" s="6"/>
      <c r="R8" s="8">
        <v>6</v>
      </c>
      <c r="S8" s="8"/>
      <c r="T8" s="8"/>
      <c r="U8" s="6">
        <v>6.5</v>
      </c>
      <c r="V8" s="6"/>
      <c r="W8" s="6"/>
      <c r="X8" s="8">
        <v>6.5</v>
      </c>
      <c r="Y8" s="8"/>
      <c r="Z8" s="8"/>
      <c r="AA8" s="6">
        <v>6.5</v>
      </c>
      <c r="AB8" s="6">
        <v>1</v>
      </c>
      <c r="AC8" s="6"/>
      <c r="AD8" s="8">
        <v>5.5</v>
      </c>
      <c r="AE8" s="8"/>
      <c r="AF8" s="8"/>
      <c r="AG8" s="18"/>
      <c r="AH8" s="32">
        <f t="shared" si="0"/>
        <v>6.444444444444445</v>
      </c>
      <c r="AI8" s="36">
        <f t="shared" si="1"/>
        <v>4</v>
      </c>
      <c r="AN8" s="28">
        <f t="shared" si="2"/>
        <v>1</v>
      </c>
      <c r="AO8" s="28">
        <f t="shared" si="3"/>
        <v>1</v>
      </c>
      <c r="AP8" s="28">
        <f t="shared" si="4"/>
        <v>0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1</v>
      </c>
      <c r="AU8" s="28">
        <f t="shared" si="9"/>
        <v>1</v>
      </c>
      <c r="AV8" s="28">
        <f t="shared" si="10"/>
        <v>1</v>
      </c>
      <c r="AW8" s="28">
        <f t="shared" si="11"/>
        <v>1</v>
      </c>
      <c r="AY8" s="28">
        <f t="shared" si="12"/>
        <v>1</v>
      </c>
      <c r="AZ8" s="28">
        <f t="shared" si="13"/>
        <v>1</v>
      </c>
      <c r="BA8" s="28">
        <f t="shared" si="14"/>
        <v>0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1</v>
      </c>
      <c r="BF8" s="28">
        <f t="shared" si="19"/>
        <v>1</v>
      </c>
      <c r="BG8" s="28">
        <f t="shared" si="20"/>
        <v>1</v>
      </c>
      <c r="BH8" s="28">
        <f t="shared" si="21"/>
        <v>1</v>
      </c>
      <c r="BJ8" s="28">
        <f t="shared" si="22"/>
        <v>9</v>
      </c>
      <c r="BK8" s="28">
        <f t="shared" si="23"/>
        <v>58</v>
      </c>
    </row>
    <row r="9" spans="1:63" ht="15.75">
      <c r="A9" s="52">
        <v>7</v>
      </c>
      <c r="B9" s="27" t="s">
        <v>99</v>
      </c>
      <c r="C9" s="6" t="s">
        <v>198</v>
      </c>
      <c r="D9" s="6"/>
      <c r="E9" s="6"/>
      <c r="F9" s="8" t="s">
        <v>198</v>
      </c>
      <c r="G9" s="8"/>
      <c r="H9" s="8"/>
      <c r="I9" s="6" t="s">
        <v>198</v>
      </c>
      <c r="J9" s="6"/>
      <c r="K9" s="6"/>
      <c r="L9" s="8" t="s">
        <v>198</v>
      </c>
      <c r="M9" s="8"/>
      <c r="N9" s="8"/>
      <c r="O9" s="6" t="s">
        <v>198</v>
      </c>
      <c r="P9" s="6"/>
      <c r="Q9" s="6"/>
      <c r="R9" s="8">
        <v>6</v>
      </c>
      <c r="S9" s="8"/>
      <c r="T9" s="8"/>
      <c r="U9" s="6" t="s">
        <v>198</v>
      </c>
      <c r="V9" s="6"/>
      <c r="W9" s="6"/>
      <c r="X9" s="8" t="s">
        <v>198</v>
      </c>
      <c r="Y9" s="8"/>
      <c r="Z9" s="8"/>
      <c r="AA9" s="6">
        <v>6</v>
      </c>
      <c r="AB9" s="6"/>
      <c r="AC9" s="6"/>
      <c r="AD9" s="8">
        <v>7</v>
      </c>
      <c r="AE9" s="8">
        <v>1</v>
      </c>
      <c r="AF9" s="8"/>
      <c r="AG9" s="18"/>
      <c r="AH9" s="32">
        <f t="shared" si="0"/>
        <v>6.666666666666667</v>
      </c>
      <c r="AI9" s="36">
        <f t="shared" si="1"/>
        <v>2</v>
      </c>
      <c r="AN9" s="28">
        <f t="shared" si="2"/>
        <v>0</v>
      </c>
      <c r="AO9" s="28">
        <f t="shared" si="3"/>
        <v>0</v>
      </c>
      <c r="AP9" s="28">
        <f t="shared" si="4"/>
        <v>0</v>
      </c>
      <c r="AQ9" s="28">
        <f t="shared" si="5"/>
        <v>0</v>
      </c>
      <c r="AR9" s="28">
        <f t="shared" si="6"/>
        <v>0</v>
      </c>
      <c r="AS9" s="28">
        <f t="shared" si="7"/>
        <v>1</v>
      </c>
      <c r="AT9" s="28">
        <f t="shared" si="8"/>
        <v>0</v>
      </c>
      <c r="AU9" s="28">
        <f t="shared" si="9"/>
        <v>0</v>
      </c>
      <c r="AV9" s="28">
        <f t="shared" si="10"/>
        <v>1</v>
      </c>
      <c r="AW9" s="28">
        <f t="shared" si="11"/>
        <v>1</v>
      </c>
      <c r="AY9" s="28">
        <f t="shared" si="12"/>
        <v>0</v>
      </c>
      <c r="AZ9" s="28">
        <f t="shared" si="13"/>
        <v>0</v>
      </c>
      <c r="BA9" s="28">
        <f t="shared" si="14"/>
        <v>0</v>
      </c>
      <c r="BB9" s="28">
        <f t="shared" si="15"/>
        <v>0</v>
      </c>
      <c r="BC9" s="28">
        <f t="shared" si="16"/>
        <v>0</v>
      </c>
      <c r="BD9" s="28">
        <f t="shared" si="17"/>
        <v>1</v>
      </c>
      <c r="BE9" s="28">
        <f t="shared" si="18"/>
        <v>0</v>
      </c>
      <c r="BF9" s="28">
        <f t="shared" si="19"/>
        <v>0</v>
      </c>
      <c r="BG9" s="28">
        <f t="shared" si="20"/>
        <v>1</v>
      </c>
      <c r="BH9" s="28">
        <f t="shared" si="21"/>
        <v>1</v>
      </c>
      <c r="BJ9" s="28">
        <f t="shared" si="22"/>
        <v>3</v>
      </c>
      <c r="BK9" s="28">
        <f t="shared" si="23"/>
        <v>20</v>
      </c>
    </row>
    <row r="10" spans="1:63" ht="15.75">
      <c r="A10" s="52">
        <v>8</v>
      </c>
      <c r="B10" s="27" t="s">
        <v>100</v>
      </c>
      <c r="C10" s="6">
        <v>6.5</v>
      </c>
      <c r="D10" s="6"/>
      <c r="E10" s="6"/>
      <c r="F10" s="8">
        <v>5.5</v>
      </c>
      <c r="G10" s="8"/>
      <c r="H10" s="8"/>
      <c r="I10" s="6">
        <v>5.5</v>
      </c>
      <c r="J10" s="6"/>
      <c r="K10" s="6"/>
      <c r="L10" s="8" t="s">
        <v>198</v>
      </c>
      <c r="M10" s="8"/>
      <c r="N10" s="8"/>
      <c r="O10" s="6">
        <v>7</v>
      </c>
      <c r="P10" s="6"/>
      <c r="Q10" s="6"/>
      <c r="R10" s="8">
        <v>7</v>
      </c>
      <c r="S10" s="8">
        <v>1</v>
      </c>
      <c r="T10" s="8"/>
      <c r="U10" s="6">
        <v>6</v>
      </c>
      <c r="V10" s="6"/>
      <c r="W10" s="6"/>
      <c r="X10" s="8">
        <v>5</v>
      </c>
      <c r="Y10" s="8"/>
      <c r="Z10" s="8"/>
      <c r="AA10" s="6" t="s">
        <v>198</v>
      </c>
      <c r="AB10" s="6"/>
      <c r="AC10" s="6"/>
      <c r="AD10" s="8" t="s">
        <v>198</v>
      </c>
      <c r="AE10" s="8"/>
      <c r="AF10" s="8"/>
      <c r="AG10" s="18"/>
      <c r="AH10" s="32">
        <f t="shared" si="0"/>
        <v>6.214285714285714</v>
      </c>
      <c r="AI10" s="36">
        <f t="shared" si="1"/>
        <v>1.5</v>
      </c>
      <c r="AN10" s="28">
        <f t="shared" si="2"/>
        <v>1</v>
      </c>
      <c r="AO10" s="28">
        <f t="shared" si="3"/>
        <v>1</v>
      </c>
      <c r="AP10" s="28">
        <f t="shared" si="4"/>
        <v>1</v>
      </c>
      <c r="AQ10" s="28">
        <f t="shared" si="5"/>
        <v>0</v>
      </c>
      <c r="AR10" s="28">
        <f t="shared" si="6"/>
        <v>1</v>
      </c>
      <c r="AS10" s="28">
        <f t="shared" si="7"/>
        <v>1</v>
      </c>
      <c r="AT10" s="28">
        <f t="shared" si="8"/>
        <v>1</v>
      </c>
      <c r="AU10" s="28">
        <f t="shared" si="9"/>
        <v>1</v>
      </c>
      <c r="AV10" s="28">
        <f t="shared" si="10"/>
        <v>0</v>
      </c>
      <c r="AW10" s="28">
        <f t="shared" si="11"/>
        <v>0</v>
      </c>
      <c r="AY10" s="28">
        <f t="shared" si="12"/>
        <v>1</v>
      </c>
      <c r="AZ10" s="28">
        <f t="shared" si="13"/>
        <v>1</v>
      </c>
      <c r="BA10" s="28">
        <f t="shared" si="14"/>
        <v>1</v>
      </c>
      <c r="BB10" s="28">
        <f t="shared" si="15"/>
        <v>0</v>
      </c>
      <c r="BC10" s="28">
        <f t="shared" si="16"/>
        <v>1</v>
      </c>
      <c r="BD10" s="28">
        <f t="shared" si="17"/>
        <v>1</v>
      </c>
      <c r="BE10" s="28">
        <f t="shared" si="18"/>
        <v>1</v>
      </c>
      <c r="BF10" s="28">
        <f t="shared" si="19"/>
        <v>1</v>
      </c>
      <c r="BG10" s="28">
        <f t="shared" si="20"/>
        <v>0</v>
      </c>
      <c r="BH10" s="28">
        <f t="shared" si="21"/>
        <v>0</v>
      </c>
      <c r="BJ10" s="28">
        <f t="shared" si="22"/>
        <v>7</v>
      </c>
      <c r="BK10" s="28">
        <f t="shared" si="23"/>
        <v>43.5</v>
      </c>
    </row>
    <row r="11" spans="1:63" ht="15.75">
      <c r="A11" s="52">
        <v>9</v>
      </c>
      <c r="B11" s="27" t="s">
        <v>101</v>
      </c>
      <c r="C11" s="6">
        <v>6</v>
      </c>
      <c r="D11" s="6"/>
      <c r="E11" s="6"/>
      <c r="F11" s="8">
        <v>5.5</v>
      </c>
      <c r="G11" s="8"/>
      <c r="H11" s="8"/>
      <c r="I11" s="6">
        <v>6.5</v>
      </c>
      <c r="J11" s="6">
        <v>1</v>
      </c>
      <c r="K11" s="6"/>
      <c r="L11" s="8">
        <v>5</v>
      </c>
      <c r="M11" s="8"/>
      <c r="N11" s="8"/>
      <c r="O11" s="6" t="s">
        <v>198</v>
      </c>
      <c r="P11" s="6"/>
      <c r="Q11" s="6"/>
      <c r="R11" s="8">
        <v>5.5</v>
      </c>
      <c r="S11" s="8"/>
      <c r="T11" s="8"/>
      <c r="U11" s="6" t="s">
        <v>198</v>
      </c>
      <c r="V11" s="6"/>
      <c r="W11" s="6"/>
      <c r="X11" s="8" t="s">
        <v>198</v>
      </c>
      <c r="Y11" s="8"/>
      <c r="Z11" s="8"/>
      <c r="AA11" s="6">
        <v>7</v>
      </c>
      <c r="AB11" s="6"/>
      <c r="AC11" s="6"/>
      <c r="AD11" s="8">
        <v>7.5</v>
      </c>
      <c r="AE11" s="8">
        <v>1</v>
      </c>
      <c r="AF11" s="8"/>
      <c r="AG11" s="18"/>
      <c r="AH11" s="32">
        <f t="shared" si="0"/>
        <v>6.428571428571429</v>
      </c>
      <c r="AI11" s="36">
        <f t="shared" si="1"/>
        <v>3</v>
      </c>
      <c r="AN11" s="28">
        <f t="shared" si="2"/>
        <v>1</v>
      </c>
      <c r="AO11" s="28">
        <f t="shared" si="3"/>
        <v>1</v>
      </c>
      <c r="AP11" s="28">
        <f t="shared" si="4"/>
        <v>1</v>
      </c>
      <c r="AQ11" s="28">
        <f t="shared" si="5"/>
        <v>1</v>
      </c>
      <c r="AR11" s="28">
        <f t="shared" si="6"/>
        <v>0</v>
      </c>
      <c r="AS11" s="28">
        <f t="shared" si="7"/>
        <v>1</v>
      </c>
      <c r="AT11" s="28">
        <f t="shared" si="8"/>
        <v>0</v>
      </c>
      <c r="AU11" s="28">
        <f t="shared" si="9"/>
        <v>0</v>
      </c>
      <c r="AV11" s="28">
        <f t="shared" si="10"/>
        <v>1</v>
      </c>
      <c r="AW11" s="28">
        <f t="shared" si="11"/>
        <v>1</v>
      </c>
      <c r="AY11" s="28">
        <f t="shared" si="12"/>
        <v>1</v>
      </c>
      <c r="AZ11" s="28">
        <f t="shared" si="13"/>
        <v>1</v>
      </c>
      <c r="BA11" s="28">
        <f t="shared" si="14"/>
        <v>1</v>
      </c>
      <c r="BB11" s="28">
        <f t="shared" si="15"/>
        <v>1</v>
      </c>
      <c r="BC11" s="28">
        <f t="shared" si="16"/>
        <v>0</v>
      </c>
      <c r="BD11" s="28">
        <f t="shared" si="17"/>
        <v>1</v>
      </c>
      <c r="BE11" s="28">
        <f t="shared" si="18"/>
        <v>0</v>
      </c>
      <c r="BF11" s="28">
        <f t="shared" si="19"/>
        <v>0</v>
      </c>
      <c r="BG11" s="28">
        <f t="shared" si="20"/>
        <v>1</v>
      </c>
      <c r="BH11" s="28">
        <f t="shared" si="21"/>
        <v>1</v>
      </c>
      <c r="BJ11" s="28">
        <f t="shared" si="22"/>
        <v>7</v>
      </c>
      <c r="BK11" s="28">
        <f t="shared" si="23"/>
        <v>45</v>
      </c>
    </row>
    <row r="12" spans="1:63" ht="15.75">
      <c r="A12" s="57">
        <v>10</v>
      </c>
      <c r="B12" s="27" t="s">
        <v>102</v>
      </c>
      <c r="C12" s="6">
        <v>6</v>
      </c>
      <c r="D12" s="6">
        <v>1</v>
      </c>
      <c r="E12" s="6"/>
      <c r="F12" s="8">
        <v>5</v>
      </c>
      <c r="G12" s="8"/>
      <c r="H12" s="8"/>
      <c r="I12" s="6">
        <v>7.5</v>
      </c>
      <c r="J12" s="6">
        <v>2</v>
      </c>
      <c r="K12" s="6"/>
      <c r="L12" s="8">
        <v>5.5</v>
      </c>
      <c r="M12" s="8"/>
      <c r="N12" s="8"/>
      <c r="O12" s="6">
        <v>6.5</v>
      </c>
      <c r="P12" s="6"/>
      <c r="Q12" s="6"/>
      <c r="R12" s="8">
        <v>6</v>
      </c>
      <c r="S12" s="8"/>
      <c r="T12" s="8"/>
      <c r="U12" s="6">
        <v>6.5</v>
      </c>
      <c r="V12" s="6">
        <v>1</v>
      </c>
      <c r="W12" s="6"/>
      <c r="X12" s="8">
        <v>6</v>
      </c>
      <c r="Y12" s="8"/>
      <c r="Z12" s="8"/>
      <c r="AA12" s="6">
        <v>5</v>
      </c>
      <c r="AB12" s="6"/>
      <c r="AC12" s="6"/>
      <c r="AD12" s="8" t="s">
        <v>198</v>
      </c>
      <c r="AE12" s="8"/>
      <c r="AF12" s="8"/>
      <c r="AG12" s="18"/>
      <c r="AH12" s="32">
        <f t="shared" si="0"/>
        <v>6.444444444444445</v>
      </c>
      <c r="AI12" s="36">
        <f t="shared" si="1"/>
        <v>4</v>
      </c>
      <c r="AN12" s="28">
        <f t="shared" si="2"/>
        <v>1</v>
      </c>
      <c r="AO12" s="28">
        <f t="shared" si="3"/>
        <v>1</v>
      </c>
      <c r="AP12" s="28">
        <f t="shared" si="4"/>
        <v>1</v>
      </c>
      <c r="AQ12" s="28">
        <f t="shared" si="5"/>
        <v>1</v>
      </c>
      <c r="AR12" s="28">
        <f t="shared" si="6"/>
        <v>1</v>
      </c>
      <c r="AS12" s="28">
        <f t="shared" si="7"/>
        <v>1</v>
      </c>
      <c r="AT12" s="28">
        <f t="shared" si="8"/>
        <v>1</v>
      </c>
      <c r="AU12" s="28">
        <f t="shared" si="9"/>
        <v>1</v>
      </c>
      <c r="AV12" s="28">
        <f t="shared" si="10"/>
        <v>1</v>
      </c>
      <c r="AW12" s="28">
        <f t="shared" si="11"/>
        <v>0</v>
      </c>
      <c r="AY12" s="28">
        <f t="shared" si="12"/>
        <v>1</v>
      </c>
      <c r="AZ12" s="28">
        <f t="shared" si="13"/>
        <v>1</v>
      </c>
      <c r="BA12" s="28">
        <f t="shared" si="14"/>
        <v>1</v>
      </c>
      <c r="BB12" s="28">
        <f t="shared" si="15"/>
        <v>1</v>
      </c>
      <c r="BC12" s="28">
        <f t="shared" si="16"/>
        <v>1</v>
      </c>
      <c r="BD12" s="28">
        <f t="shared" si="17"/>
        <v>1</v>
      </c>
      <c r="BE12" s="28">
        <f t="shared" si="18"/>
        <v>1</v>
      </c>
      <c r="BF12" s="28">
        <f t="shared" si="19"/>
        <v>1</v>
      </c>
      <c r="BG12" s="28">
        <f t="shared" si="20"/>
        <v>1</v>
      </c>
      <c r="BH12" s="28">
        <f t="shared" si="21"/>
        <v>0</v>
      </c>
      <c r="BJ12" s="28">
        <f t="shared" si="22"/>
        <v>9</v>
      </c>
      <c r="BK12" s="28">
        <f t="shared" si="23"/>
        <v>58</v>
      </c>
    </row>
    <row r="13" spans="1:63" ht="15.75">
      <c r="A13" s="60">
        <v>11</v>
      </c>
      <c r="B13" s="61" t="s">
        <v>103</v>
      </c>
      <c r="C13" s="23">
        <v>7.5</v>
      </c>
      <c r="D13" s="23">
        <v>1</v>
      </c>
      <c r="E13" s="23"/>
      <c r="F13" s="16">
        <v>6</v>
      </c>
      <c r="G13" s="16">
        <v>1</v>
      </c>
      <c r="H13" s="16"/>
      <c r="I13" s="23">
        <v>7.5</v>
      </c>
      <c r="J13" s="23">
        <v>1</v>
      </c>
      <c r="K13" s="23"/>
      <c r="L13" s="16">
        <v>6.5</v>
      </c>
      <c r="M13" s="16"/>
      <c r="N13" s="16"/>
      <c r="O13" s="23">
        <v>7.5</v>
      </c>
      <c r="P13" s="23">
        <v>1</v>
      </c>
      <c r="Q13" s="23"/>
      <c r="R13" s="16">
        <v>8</v>
      </c>
      <c r="S13" s="16">
        <v>1</v>
      </c>
      <c r="T13" s="16"/>
      <c r="U13" s="23">
        <v>6</v>
      </c>
      <c r="V13" s="23"/>
      <c r="W13" s="23"/>
      <c r="X13" s="16">
        <v>6</v>
      </c>
      <c r="Y13" s="16">
        <v>1</v>
      </c>
      <c r="Z13" s="16"/>
      <c r="AA13" s="23">
        <v>6</v>
      </c>
      <c r="AB13" s="23"/>
      <c r="AC13" s="23"/>
      <c r="AD13" s="16">
        <v>5.5</v>
      </c>
      <c r="AE13" s="16"/>
      <c r="AF13" s="16"/>
      <c r="AG13" s="18"/>
      <c r="AH13" s="32">
        <f t="shared" si="0"/>
        <v>7.25</v>
      </c>
      <c r="AI13" s="36">
        <f t="shared" si="1"/>
        <v>12.5</v>
      </c>
      <c r="AN13" s="28">
        <f t="shared" si="2"/>
        <v>1</v>
      </c>
      <c r="AO13" s="28">
        <f t="shared" si="3"/>
        <v>1</v>
      </c>
      <c r="AP13" s="28">
        <f t="shared" si="4"/>
        <v>1</v>
      </c>
      <c r="AQ13" s="28">
        <f t="shared" si="5"/>
        <v>1</v>
      </c>
      <c r="AR13" s="28">
        <f t="shared" si="6"/>
        <v>1</v>
      </c>
      <c r="AS13" s="28">
        <f t="shared" si="7"/>
        <v>1</v>
      </c>
      <c r="AT13" s="28">
        <f t="shared" si="8"/>
        <v>1</v>
      </c>
      <c r="AU13" s="28">
        <f t="shared" si="9"/>
        <v>1</v>
      </c>
      <c r="AV13" s="28">
        <f t="shared" si="10"/>
        <v>1</v>
      </c>
      <c r="AW13" s="28">
        <f t="shared" si="11"/>
        <v>1</v>
      </c>
      <c r="AY13" s="28">
        <f t="shared" si="12"/>
        <v>1</v>
      </c>
      <c r="AZ13" s="28">
        <f t="shared" si="13"/>
        <v>1</v>
      </c>
      <c r="BA13" s="28">
        <f t="shared" si="14"/>
        <v>1</v>
      </c>
      <c r="BB13" s="28">
        <f t="shared" si="15"/>
        <v>1</v>
      </c>
      <c r="BC13" s="28">
        <f t="shared" si="16"/>
        <v>1</v>
      </c>
      <c r="BD13" s="28">
        <f t="shared" si="17"/>
        <v>1</v>
      </c>
      <c r="BE13" s="28">
        <f t="shared" si="18"/>
        <v>1</v>
      </c>
      <c r="BF13" s="28">
        <f t="shared" si="19"/>
        <v>1</v>
      </c>
      <c r="BG13" s="28">
        <f t="shared" si="20"/>
        <v>1</v>
      </c>
      <c r="BH13" s="28">
        <f t="shared" si="21"/>
        <v>1</v>
      </c>
      <c r="BJ13" s="28">
        <f t="shared" si="22"/>
        <v>10</v>
      </c>
      <c r="BK13" s="28">
        <f t="shared" si="23"/>
        <v>72.5</v>
      </c>
    </row>
    <row r="14" spans="1:63" ht="21" customHeight="1">
      <c r="A14" s="116" t="s">
        <v>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27">
        <v>12</v>
      </c>
      <c r="B15" s="45" t="s">
        <v>104</v>
      </c>
      <c r="C15" s="6">
        <v>6.5</v>
      </c>
      <c r="D15" s="6"/>
      <c r="E15" s="6"/>
      <c r="F15" s="8">
        <v>7</v>
      </c>
      <c r="G15" s="8"/>
      <c r="H15" s="8"/>
      <c r="I15" s="6">
        <v>6.5</v>
      </c>
      <c r="J15" s="6">
        <v>-2</v>
      </c>
      <c r="K15" s="6"/>
      <c r="L15" s="8">
        <v>7</v>
      </c>
      <c r="M15" s="8">
        <v>-2</v>
      </c>
      <c r="N15" s="8"/>
      <c r="O15" s="6">
        <v>6</v>
      </c>
      <c r="P15" s="6">
        <v>-4</v>
      </c>
      <c r="Q15" s="6"/>
      <c r="R15" s="8" t="s">
        <v>199</v>
      </c>
      <c r="S15" s="8"/>
      <c r="T15" s="8"/>
      <c r="U15" s="6" t="s">
        <v>198</v>
      </c>
      <c r="V15" s="6"/>
      <c r="W15" s="6"/>
      <c r="X15" s="8">
        <v>6</v>
      </c>
      <c r="Y15" s="8">
        <v>-1</v>
      </c>
      <c r="Z15" s="8"/>
      <c r="AA15" s="6">
        <v>6</v>
      </c>
      <c r="AB15" s="6">
        <v>-2</v>
      </c>
      <c r="AC15" s="6"/>
      <c r="AD15" s="8" t="s">
        <v>198</v>
      </c>
      <c r="AE15" s="8"/>
      <c r="AF15" s="8"/>
      <c r="AG15" s="18"/>
      <c r="AH15" s="32">
        <f t="shared" si="0"/>
        <v>4.857142857142857</v>
      </c>
      <c r="AI15" s="36">
        <f t="shared" si="1"/>
        <v>-8</v>
      </c>
      <c r="AN15" s="28">
        <f t="shared" si="2"/>
        <v>1</v>
      </c>
      <c r="AO15" s="28">
        <f t="shared" si="3"/>
        <v>1</v>
      </c>
      <c r="AP15" s="28">
        <f t="shared" si="4"/>
        <v>1</v>
      </c>
      <c r="AQ15" s="28">
        <f t="shared" si="5"/>
        <v>1</v>
      </c>
      <c r="AR15" s="28">
        <f t="shared" si="6"/>
        <v>1</v>
      </c>
      <c r="AS15" s="28">
        <f t="shared" si="7"/>
        <v>0</v>
      </c>
      <c r="AT15" s="28">
        <f t="shared" si="8"/>
        <v>0</v>
      </c>
      <c r="AU15" s="28">
        <f t="shared" si="9"/>
        <v>1</v>
      </c>
      <c r="AV15" s="28">
        <f t="shared" si="10"/>
        <v>1</v>
      </c>
      <c r="AW15" s="28">
        <f t="shared" si="11"/>
        <v>0</v>
      </c>
      <c r="AY15" s="28">
        <f t="shared" si="12"/>
        <v>1</v>
      </c>
      <c r="AZ15" s="28">
        <f t="shared" si="13"/>
        <v>1</v>
      </c>
      <c r="BA15" s="28">
        <f t="shared" si="14"/>
        <v>1</v>
      </c>
      <c r="BB15" s="28">
        <f t="shared" si="15"/>
        <v>1</v>
      </c>
      <c r="BC15" s="28">
        <f t="shared" si="16"/>
        <v>1</v>
      </c>
      <c r="BD15" s="28">
        <f t="shared" si="17"/>
        <v>0</v>
      </c>
      <c r="BE15" s="28">
        <f t="shared" si="18"/>
        <v>0</v>
      </c>
      <c r="BF15" s="28">
        <f t="shared" si="19"/>
        <v>1</v>
      </c>
      <c r="BG15" s="28">
        <f t="shared" si="20"/>
        <v>1</v>
      </c>
      <c r="BH15" s="28">
        <f t="shared" si="21"/>
        <v>0</v>
      </c>
      <c r="BJ15" s="28">
        <f t="shared" si="22"/>
        <v>7</v>
      </c>
      <c r="BK15" s="28">
        <f t="shared" si="23"/>
        <v>34</v>
      </c>
    </row>
    <row r="16" spans="1:63" ht="12.75">
      <c r="A16" s="27">
        <v>13</v>
      </c>
      <c r="B16" s="45" t="s">
        <v>105</v>
      </c>
      <c r="C16" s="6" t="s">
        <v>198</v>
      </c>
      <c r="D16" s="6"/>
      <c r="E16" s="6"/>
      <c r="F16" s="8" t="s">
        <v>198</v>
      </c>
      <c r="G16" s="8"/>
      <c r="H16" s="8"/>
      <c r="I16" s="6">
        <v>6</v>
      </c>
      <c r="J16" s="6">
        <v>-1</v>
      </c>
      <c r="K16" s="6"/>
      <c r="L16" s="8" t="s">
        <v>198</v>
      </c>
      <c r="M16" s="8"/>
      <c r="N16" s="8"/>
      <c r="O16" s="6" t="s">
        <v>198</v>
      </c>
      <c r="P16" s="6"/>
      <c r="Q16" s="6"/>
      <c r="R16" s="8" t="s">
        <v>199</v>
      </c>
      <c r="S16" s="8"/>
      <c r="T16" s="8"/>
      <c r="U16" s="6">
        <v>6.5</v>
      </c>
      <c r="V16" s="6"/>
      <c r="W16" s="6"/>
      <c r="X16" s="8" t="s">
        <v>198</v>
      </c>
      <c r="Y16" s="8"/>
      <c r="Z16" s="8"/>
      <c r="AA16" s="6" t="s">
        <v>198</v>
      </c>
      <c r="AB16" s="6"/>
      <c r="AC16" s="6"/>
      <c r="AD16" s="8" t="s">
        <v>198</v>
      </c>
      <c r="AE16" s="8"/>
      <c r="AF16" s="8"/>
      <c r="AG16" s="18"/>
      <c r="AH16" s="32">
        <f t="shared" si="0"/>
        <v>5.75</v>
      </c>
      <c r="AI16" s="36">
        <f t="shared" si="1"/>
        <v>-0.5</v>
      </c>
      <c r="AN16" s="28">
        <f t="shared" si="2"/>
        <v>0</v>
      </c>
      <c r="AO16" s="28">
        <f t="shared" si="3"/>
        <v>0</v>
      </c>
      <c r="AP16" s="28">
        <f t="shared" si="4"/>
        <v>1</v>
      </c>
      <c r="AQ16" s="28">
        <f t="shared" si="5"/>
        <v>0</v>
      </c>
      <c r="AR16" s="28">
        <f t="shared" si="6"/>
        <v>0</v>
      </c>
      <c r="AS16" s="28">
        <f t="shared" si="7"/>
        <v>0</v>
      </c>
      <c r="AT16" s="28">
        <f t="shared" si="8"/>
        <v>1</v>
      </c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28">
        <f t="shared" si="12"/>
        <v>0</v>
      </c>
      <c r="AZ16" s="28">
        <f t="shared" si="13"/>
        <v>0</v>
      </c>
      <c r="BA16" s="28">
        <f t="shared" si="14"/>
        <v>1</v>
      </c>
      <c r="BB16" s="28">
        <f t="shared" si="15"/>
        <v>0</v>
      </c>
      <c r="BC16" s="28">
        <f t="shared" si="16"/>
        <v>0</v>
      </c>
      <c r="BD16" s="28">
        <f t="shared" si="17"/>
        <v>0</v>
      </c>
      <c r="BE16" s="28">
        <f t="shared" si="18"/>
        <v>1</v>
      </c>
      <c r="BF16" s="28">
        <f t="shared" si="19"/>
        <v>0</v>
      </c>
      <c r="BG16" s="28">
        <f t="shared" si="20"/>
        <v>0</v>
      </c>
      <c r="BH16" s="28">
        <f t="shared" si="21"/>
        <v>0</v>
      </c>
      <c r="BJ16" s="28">
        <f t="shared" si="22"/>
        <v>2</v>
      </c>
      <c r="BK16" s="28">
        <f t="shared" si="23"/>
        <v>11.5</v>
      </c>
    </row>
    <row r="17" spans="1:63" ht="12.75">
      <c r="A17" s="27">
        <v>14</v>
      </c>
      <c r="B17" s="45" t="s">
        <v>106</v>
      </c>
      <c r="C17" s="6" t="s">
        <v>198</v>
      </c>
      <c r="D17" s="6"/>
      <c r="E17" s="6"/>
      <c r="F17" s="8" t="s">
        <v>198</v>
      </c>
      <c r="G17" s="8"/>
      <c r="H17" s="8"/>
      <c r="I17" s="6" t="s">
        <v>198</v>
      </c>
      <c r="J17" s="6"/>
      <c r="K17" s="6"/>
      <c r="L17" s="8" t="s">
        <v>198</v>
      </c>
      <c r="M17" s="8"/>
      <c r="N17" s="8"/>
      <c r="O17" s="6" t="s">
        <v>198</v>
      </c>
      <c r="P17" s="6"/>
      <c r="Q17" s="6"/>
      <c r="R17" s="8">
        <v>7</v>
      </c>
      <c r="S17" s="8">
        <v>-1</v>
      </c>
      <c r="T17" s="8"/>
      <c r="U17" s="6">
        <v>5.5</v>
      </c>
      <c r="V17" s="6">
        <v>-1</v>
      </c>
      <c r="W17" s="6"/>
      <c r="X17" s="8" t="s">
        <v>198</v>
      </c>
      <c r="Y17" s="8"/>
      <c r="Z17" s="8"/>
      <c r="AA17" s="6" t="s">
        <v>198</v>
      </c>
      <c r="AB17" s="6"/>
      <c r="AC17" s="6"/>
      <c r="AD17" s="8">
        <v>5</v>
      </c>
      <c r="AE17" s="8">
        <v>-2</v>
      </c>
      <c r="AF17" s="8"/>
      <c r="AG17" s="18"/>
      <c r="AH17" s="32">
        <f t="shared" si="0"/>
        <v>4.5</v>
      </c>
      <c r="AI17" s="36">
        <f t="shared" si="1"/>
        <v>-4.5</v>
      </c>
      <c r="AN17" s="28">
        <f t="shared" si="2"/>
        <v>0</v>
      </c>
      <c r="AO17" s="28">
        <f t="shared" si="3"/>
        <v>0</v>
      </c>
      <c r="AP17" s="28">
        <f t="shared" si="4"/>
        <v>0</v>
      </c>
      <c r="AQ17" s="28">
        <f t="shared" si="5"/>
        <v>0</v>
      </c>
      <c r="AR17" s="28">
        <f t="shared" si="6"/>
        <v>0</v>
      </c>
      <c r="AS17" s="28">
        <f t="shared" si="7"/>
        <v>1</v>
      </c>
      <c r="AT17" s="28">
        <f t="shared" si="8"/>
        <v>1</v>
      </c>
      <c r="AU17" s="28">
        <f t="shared" si="9"/>
        <v>0</v>
      </c>
      <c r="AV17" s="28">
        <f t="shared" si="10"/>
        <v>0</v>
      </c>
      <c r="AW17" s="28">
        <f t="shared" si="11"/>
        <v>1</v>
      </c>
      <c r="AY17" s="28">
        <f t="shared" si="12"/>
        <v>0</v>
      </c>
      <c r="AZ17" s="28">
        <f t="shared" si="13"/>
        <v>0</v>
      </c>
      <c r="BA17" s="28">
        <f t="shared" si="14"/>
        <v>0</v>
      </c>
      <c r="BB17" s="28">
        <f t="shared" si="15"/>
        <v>0</v>
      </c>
      <c r="BC17" s="28">
        <f t="shared" si="16"/>
        <v>0</v>
      </c>
      <c r="BD17" s="28">
        <f t="shared" si="17"/>
        <v>1</v>
      </c>
      <c r="BE17" s="28">
        <f t="shared" si="18"/>
        <v>1</v>
      </c>
      <c r="BF17" s="28">
        <f t="shared" si="19"/>
        <v>0</v>
      </c>
      <c r="BG17" s="28">
        <f t="shared" si="20"/>
        <v>0</v>
      </c>
      <c r="BH17" s="28">
        <f t="shared" si="21"/>
        <v>1</v>
      </c>
      <c r="BJ17" s="28">
        <f t="shared" si="22"/>
        <v>3</v>
      </c>
      <c r="BK17" s="28">
        <f t="shared" si="23"/>
        <v>13.5</v>
      </c>
    </row>
    <row r="18" spans="1:63" ht="12.75">
      <c r="A18" s="61">
        <v>15</v>
      </c>
      <c r="B18" s="45" t="s">
        <v>107</v>
      </c>
      <c r="C18" s="6">
        <v>6</v>
      </c>
      <c r="D18" s="6">
        <v>-3</v>
      </c>
      <c r="E18" s="6"/>
      <c r="F18" s="8">
        <v>7.5</v>
      </c>
      <c r="G18" s="8"/>
      <c r="H18" s="8"/>
      <c r="I18" s="6">
        <v>6.5</v>
      </c>
      <c r="J18" s="6">
        <v>-5</v>
      </c>
      <c r="K18" s="6">
        <v>1</v>
      </c>
      <c r="L18" s="8">
        <v>6.5</v>
      </c>
      <c r="M18" s="8"/>
      <c r="N18" s="8"/>
      <c r="O18" s="6">
        <v>6</v>
      </c>
      <c r="P18" s="6"/>
      <c r="Q18" s="6"/>
      <c r="R18" s="8">
        <v>7</v>
      </c>
      <c r="S18" s="8"/>
      <c r="T18" s="8"/>
      <c r="U18" s="6">
        <v>6</v>
      </c>
      <c r="V18" s="6">
        <v>-1</v>
      </c>
      <c r="W18" s="6"/>
      <c r="X18" s="8">
        <v>6</v>
      </c>
      <c r="Y18" s="8">
        <v>-2</v>
      </c>
      <c r="Z18" s="8"/>
      <c r="AA18" s="6">
        <v>6.5</v>
      </c>
      <c r="AB18" s="6"/>
      <c r="AC18" s="6"/>
      <c r="AD18" s="8">
        <v>5</v>
      </c>
      <c r="AE18" s="8">
        <v>-1</v>
      </c>
      <c r="AF18" s="8"/>
      <c r="AG18" s="18"/>
      <c r="AH18" s="32">
        <f t="shared" si="0"/>
        <v>5.2</v>
      </c>
      <c r="AI18" s="36">
        <f t="shared" si="1"/>
        <v>-8</v>
      </c>
      <c r="AN18" s="28">
        <f t="shared" si="2"/>
        <v>1</v>
      </c>
      <c r="AO18" s="28">
        <f t="shared" si="3"/>
        <v>1</v>
      </c>
      <c r="AP18" s="28">
        <f t="shared" si="4"/>
        <v>1</v>
      </c>
      <c r="AQ18" s="28">
        <f t="shared" si="5"/>
        <v>1</v>
      </c>
      <c r="AR18" s="28">
        <f t="shared" si="6"/>
        <v>1</v>
      </c>
      <c r="AS18" s="28">
        <f t="shared" si="7"/>
        <v>1</v>
      </c>
      <c r="AT18" s="28">
        <f t="shared" si="8"/>
        <v>1</v>
      </c>
      <c r="AU18" s="28">
        <f t="shared" si="9"/>
        <v>1</v>
      </c>
      <c r="AV18" s="28">
        <f t="shared" si="10"/>
        <v>1</v>
      </c>
      <c r="AW18" s="28">
        <f t="shared" si="11"/>
        <v>1</v>
      </c>
      <c r="AY18" s="28">
        <f t="shared" si="12"/>
        <v>1</v>
      </c>
      <c r="AZ18" s="28">
        <f t="shared" si="13"/>
        <v>1</v>
      </c>
      <c r="BA18" s="28">
        <f t="shared" si="14"/>
        <v>1</v>
      </c>
      <c r="BB18" s="28">
        <f t="shared" si="15"/>
        <v>1</v>
      </c>
      <c r="BC18" s="28">
        <f t="shared" si="16"/>
        <v>1</v>
      </c>
      <c r="BD18" s="28">
        <f t="shared" si="17"/>
        <v>1</v>
      </c>
      <c r="BE18" s="28">
        <f t="shared" si="18"/>
        <v>1</v>
      </c>
      <c r="BF18" s="28">
        <f t="shared" si="19"/>
        <v>1</v>
      </c>
      <c r="BG18" s="28">
        <f t="shared" si="20"/>
        <v>1</v>
      </c>
      <c r="BH18" s="28">
        <f t="shared" si="21"/>
        <v>1</v>
      </c>
      <c r="BJ18" s="28">
        <f t="shared" si="22"/>
        <v>10</v>
      </c>
      <c r="BK18" s="28">
        <f t="shared" si="23"/>
        <v>52</v>
      </c>
    </row>
    <row r="19" spans="1:63" ht="12.75">
      <c r="A19" s="63">
        <v>16</v>
      </c>
      <c r="B19" s="45" t="s">
        <v>108</v>
      </c>
      <c r="C19" s="6">
        <v>6</v>
      </c>
      <c r="D19" s="6"/>
      <c r="E19" s="6"/>
      <c r="F19" s="8">
        <v>5.5</v>
      </c>
      <c r="G19" s="8"/>
      <c r="H19" s="8"/>
      <c r="I19" s="6">
        <v>6.5</v>
      </c>
      <c r="J19" s="6"/>
      <c r="K19" s="6"/>
      <c r="L19" s="8">
        <v>6</v>
      </c>
      <c r="M19" s="8"/>
      <c r="N19" s="8"/>
      <c r="O19" s="6">
        <v>6</v>
      </c>
      <c r="P19" s="6"/>
      <c r="Q19" s="6"/>
      <c r="R19" s="8" t="s">
        <v>199</v>
      </c>
      <c r="S19" s="8"/>
      <c r="T19" s="8"/>
      <c r="U19" s="6">
        <v>6</v>
      </c>
      <c r="V19" s="6"/>
      <c r="W19" s="6"/>
      <c r="X19" s="8" t="s">
        <v>198</v>
      </c>
      <c r="Y19" s="8"/>
      <c r="Z19" s="8"/>
      <c r="AA19" s="6" t="s">
        <v>198</v>
      </c>
      <c r="AB19" s="6"/>
      <c r="AC19" s="6"/>
      <c r="AD19" s="8" t="s">
        <v>198</v>
      </c>
      <c r="AE19" s="8"/>
      <c r="AF19" s="8"/>
      <c r="AG19" s="18"/>
      <c r="AH19" s="32">
        <f t="shared" si="0"/>
        <v>6</v>
      </c>
      <c r="AI19" s="36">
        <f t="shared" si="1"/>
        <v>0</v>
      </c>
      <c r="AN19" s="28">
        <f t="shared" si="2"/>
        <v>1</v>
      </c>
      <c r="AO19" s="28">
        <f t="shared" si="3"/>
        <v>1</v>
      </c>
      <c r="AP19" s="28">
        <f t="shared" si="4"/>
        <v>1</v>
      </c>
      <c r="AQ19" s="28">
        <f t="shared" si="5"/>
        <v>1</v>
      </c>
      <c r="AR19" s="28">
        <f t="shared" si="6"/>
        <v>1</v>
      </c>
      <c r="AS19" s="28">
        <f t="shared" si="7"/>
        <v>0</v>
      </c>
      <c r="AT19" s="28">
        <f t="shared" si="8"/>
        <v>1</v>
      </c>
      <c r="AU19" s="28">
        <f t="shared" si="9"/>
        <v>0</v>
      </c>
      <c r="AV19" s="28">
        <f t="shared" si="10"/>
        <v>0</v>
      </c>
      <c r="AW19" s="28">
        <f t="shared" si="11"/>
        <v>0</v>
      </c>
      <c r="AY19" s="28">
        <f t="shared" si="12"/>
        <v>1</v>
      </c>
      <c r="AZ19" s="28">
        <f t="shared" si="13"/>
        <v>1</v>
      </c>
      <c r="BA19" s="28">
        <f t="shared" si="14"/>
        <v>1</v>
      </c>
      <c r="BB19" s="28">
        <f t="shared" si="15"/>
        <v>1</v>
      </c>
      <c r="BC19" s="28">
        <f t="shared" si="16"/>
        <v>1</v>
      </c>
      <c r="BD19" s="28">
        <f t="shared" si="17"/>
        <v>0</v>
      </c>
      <c r="BE19" s="28">
        <f t="shared" si="18"/>
        <v>1</v>
      </c>
      <c r="BF19" s="28">
        <f t="shared" si="19"/>
        <v>0</v>
      </c>
      <c r="BG19" s="28">
        <f t="shared" si="20"/>
        <v>0</v>
      </c>
      <c r="BH19" s="28">
        <f t="shared" si="21"/>
        <v>0</v>
      </c>
      <c r="BJ19" s="28">
        <f t="shared" si="22"/>
        <v>6</v>
      </c>
      <c r="BK19" s="28">
        <f t="shared" si="23"/>
        <v>36</v>
      </c>
    </row>
    <row r="20" spans="1:63" ht="12.75">
      <c r="A20" s="63">
        <v>17</v>
      </c>
      <c r="B20" s="45" t="s">
        <v>109</v>
      </c>
      <c r="C20" s="6">
        <v>7</v>
      </c>
      <c r="D20" s="6"/>
      <c r="E20" s="6"/>
      <c r="F20" s="8">
        <v>7</v>
      </c>
      <c r="G20" s="8"/>
      <c r="H20" s="8"/>
      <c r="I20" s="6">
        <v>6</v>
      </c>
      <c r="J20" s="6"/>
      <c r="K20" s="6"/>
      <c r="L20" s="8">
        <v>5.5</v>
      </c>
      <c r="M20" s="8"/>
      <c r="N20" s="8"/>
      <c r="O20" s="6">
        <v>6</v>
      </c>
      <c r="P20" s="6"/>
      <c r="Q20" s="6"/>
      <c r="R20" s="8" t="s">
        <v>199</v>
      </c>
      <c r="S20" s="8"/>
      <c r="T20" s="8"/>
      <c r="U20" s="6">
        <v>6</v>
      </c>
      <c r="V20" s="6"/>
      <c r="W20" s="6"/>
      <c r="X20" s="8">
        <v>6</v>
      </c>
      <c r="Y20" s="8"/>
      <c r="Z20" s="8"/>
      <c r="AA20" s="6">
        <v>0</v>
      </c>
      <c r="AB20" s="6"/>
      <c r="AC20" s="6"/>
      <c r="AD20" s="8">
        <v>6</v>
      </c>
      <c r="AE20" s="8"/>
      <c r="AF20" s="8"/>
      <c r="AG20" s="18"/>
      <c r="AH20" s="32">
        <f t="shared" si="0"/>
        <v>5.5</v>
      </c>
      <c r="AI20" s="36">
        <f t="shared" si="1"/>
        <v>-4.5</v>
      </c>
      <c r="AN20" s="28">
        <f t="shared" si="2"/>
        <v>1</v>
      </c>
      <c r="AO20" s="28">
        <f t="shared" si="3"/>
        <v>1</v>
      </c>
      <c r="AP20" s="28">
        <f t="shared" si="4"/>
        <v>1</v>
      </c>
      <c r="AQ20" s="28">
        <f t="shared" si="5"/>
        <v>1</v>
      </c>
      <c r="AR20" s="28">
        <f t="shared" si="6"/>
        <v>1</v>
      </c>
      <c r="AS20" s="28">
        <f t="shared" si="7"/>
        <v>0</v>
      </c>
      <c r="AT20" s="28">
        <f t="shared" si="8"/>
        <v>1</v>
      </c>
      <c r="AU20" s="28">
        <f t="shared" si="9"/>
        <v>1</v>
      </c>
      <c r="AV20" s="28">
        <f t="shared" si="10"/>
        <v>1</v>
      </c>
      <c r="AW20" s="28">
        <f t="shared" si="11"/>
        <v>1</v>
      </c>
      <c r="AY20" s="28">
        <f t="shared" si="12"/>
        <v>1</v>
      </c>
      <c r="AZ20" s="28">
        <f t="shared" si="13"/>
        <v>1</v>
      </c>
      <c r="BA20" s="28">
        <f t="shared" si="14"/>
        <v>1</v>
      </c>
      <c r="BB20" s="28">
        <f t="shared" si="15"/>
        <v>1</v>
      </c>
      <c r="BC20" s="28">
        <f t="shared" si="16"/>
        <v>1</v>
      </c>
      <c r="BD20" s="28">
        <f t="shared" si="17"/>
        <v>0</v>
      </c>
      <c r="BE20" s="28">
        <f t="shared" si="18"/>
        <v>1</v>
      </c>
      <c r="BF20" s="28">
        <f t="shared" si="19"/>
        <v>1</v>
      </c>
      <c r="BG20" s="28">
        <f t="shared" si="20"/>
        <v>1</v>
      </c>
      <c r="BH20" s="28">
        <f t="shared" si="21"/>
        <v>1</v>
      </c>
      <c r="BJ20" s="28">
        <f t="shared" si="22"/>
        <v>9</v>
      </c>
      <c r="BK20" s="28">
        <f t="shared" si="23"/>
        <v>49.5</v>
      </c>
    </row>
    <row r="21" spans="1:63" ht="12.75">
      <c r="A21" s="65">
        <v>18</v>
      </c>
      <c r="B21" s="45" t="s">
        <v>110</v>
      </c>
      <c r="C21" s="6">
        <v>6</v>
      </c>
      <c r="D21" s="6"/>
      <c r="E21" s="6"/>
      <c r="F21" s="8">
        <v>7</v>
      </c>
      <c r="G21" s="8"/>
      <c r="H21" s="8"/>
      <c r="I21" s="6">
        <v>6</v>
      </c>
      <c r="J21" s="6"/>
      <c r="K21" s="6"/>
      <c r="L21" s="8">
        <v>6</v>
      </c>
      <c r="M21" s="8"/>
      <c r="N21" s="8"/>
      <c r="O21" s="6">
        <v>6.5</v>
      </c>
      <c r="P21" s="6"/>
      <c r="Q21" s="6"/>
      <c r="R21" s="8">
        <v>6.5</v>
      </c>
      <c r="S21" s="8"/>
      <c r="T21" s="8"/>
      <c r="U21" s="6">
        <v>5.5</v>
      </c>
      <c r="V21" s="6"/>
      <c r="W21" s="6"/>
      <c r="X21" s="8">
        <v>6.5</v>
      </c>
      <c r="Y21" s="8"/>
      <c r="Z21" s="8"/>
      <c r="AA21" s="6">
        <v>0</v>
      </c>
      <c r="AB21" s="6"/>
      <c r="AC21" s="6"/>
      <c r="AD21" s="8">
        <v>5.5</v>
      </c>
      <c r="AE21" s="8"/>
      <c r="AF21" s="8"/>
      <c r="AG21" s="18"/>
      <c r="AH21" s="32">
        <f t="shared" si="0"/>
        <v>5.55</v>
      </c>
      <c r="AI21" s="36">
        <f t="shared" si="1"/>
        <v>-4.5</v>
      </c>
      <c r="AN21" s="28">
        <f t="shared" si="2"/>
        <v>1</v>
      </c>
      <c r="AO21" s="28">
        <f t="shared" si="3"/>
        <v>1</v>
      </c>
      <c r="AP21" s="28">
        <f t="shared" si="4"/>
        <v>1</v>
      </c>
      <c r="AQ21" s="28">
        <f t="shared" si="5"/>
        <v>1</v>
      </c>
      <c r="AR21" s="28">
        <f t="shared" si="6"/>
        <v>1</v>
      </c>
      <c r="AS21" s="28">
        <f t="shared" si="7"/>
        <v>1</v>
      </c>
      <c r="AT21" s="28">
        <f t="shared" si="8"/>
        <v>1</v>
      </c>
      <c r="AU21" s="28">
        <f t="shared" si="9"/>
        <v>1</v>
      </c>
      <c r="AV21" s="28">
        <f t="shared" si="10"/>
        <v>1</v>
      </c>
      <c r="AW21" s="28">
        <f t="shared" si="11"/>
        <v>1</v>
      </c>
      <c r="AY21" s="28">
        <f t="shared" si="12"/>
        <v>1</v>
      </c>
      <c r="AZ21" s="28">
        <f t="shared" si="13"/>
        <v>1</v>
      </c>
      <c r="BA21" s="28">
        <f t="shared" si="14"/>
        <v>1</v>
      </c>
      <c r="BB21" s="28">
        <f t="shared" si="15"/>
        <v>1</v>
      </c>
      <c r="BC21" s="28">
        <f t="shared" si="16"/>
        <v>1</v>
      </c>
      <c r="BD21" s="28">
        <f t="shared" si="17"/>
        <v>1</v>
      </c>
      <c r="BE21" s="28">
        <f t="shared" si="18"/>
        <v>1</v>
      </c>
      <c r="BF21" s="28">
        <f t="shared" si="19"/>
        <v>1</v>
      </c>
      <c r="BG21" s="28">
        <f t="shared" si="20"/>
        <v>1</v>
      </c>
      <c r="BH21" s="28">
        <f t="shared" si="21"/>
        <v>1</v>
      </c>
      <c r="BJ21" s="28">
        <f t="shared" si="22"/>
        <v>10</v>
      </c>
      <c r="BK21" s="28">
        <f t="shared" si="23"/>
        <v>55.5</v>
      </c>
    </row>
    <row r="22" spans="1:63" ht="12.75">
      <c r="A22" s="64">
        <v>19</v>
      </c>
      <c r="B22" s="45" t="s">
        <v>111</v>
      </c>
      <c r="C22" s="6">
        <v>6</v>
      </c>
      <c r="D22" s="6"/>
      <c r="E22" s="6"/>
      <c r="F22" s="8" t="s">
        <v>198</v>
      </c>
      <c r="G22" s="8"/>
      <c r="H22" s="8"/>
      <c r="I22" s="6">
        <v>6.5</v>
      </c>
      <c r="J22" s="6"/>
      <c r="K22" s="6"/>
      <c r="L22" s="8">
        <v>6</v>
      </c>
      <c r="M22" s="8"/>
      <c r="N22" s="8"/>
      <c r="O22" s="6">
        <v>5</v>
      </c>
      <c r="P22" s="6"/>
      <c r="Q22" s="6"/>
      <c r="R22" s="8">
        <v>6.5</v>
      </c>
      <c r="S22" s="8"/>
      <c r="T22" s="8"/>
      <c r="U22" s="6" t="s">
        <v>198</v>
      </c>
      <c r="V22" s="6"/>
      <c r="W22" s="6"/>
      <c r="X22" s="8" t="s">
        <v>198</v>
      </c>
      <c r="Y22" s="8"/>
      <c r="Z22" s="8"/>
      <c r="AA22" s="6">
        <v>6</v>
      </c>
      <c r="AB22" s="6"/>
      <c r="AC22" s="6"/>
      <c r="AD22" s="8">
        <v>6</v>
      </c>
      <c r="AE22" s="8"/>
      <c r="AF22" s="8"/>
      <c r="AG22" s="18"/>
      <c r="AH22" s="32">
        <f t="shared" si="0"/>
        <v>6</v>
      </c>
      <c r="AI22" s="36">
        <f t="shared" si="1"/>
        <v>0</v>
      </c>
      <c r="AN22" s="28">
        <f t="shared" si="2"/>
        <v>1</v>
      </c>
      <c r="AO22" s="28">
        <f t="shared" si="3"/>
        <v>0</v>
      </c>
      <c r="AP22" s="28">
        <f t="shared" si="4"/>
        <v>1</v>
      </c>
      <c r="AQ22" s="28">
        <f t="shared" si="5"/>
        <v>1</v>
      </c>
      <c r="AR22" s="28">
        <f t="shared" si="6"/>
        <v>1</v>
      </c>
      <c r="AS22" s="28">
        <f t="shared" si="7"/>
        <v>1</v>
      </c>
      <c r="AT22" s="28">
        <f t="shared" si="8"/>
        <v>0</v>
      </c>
      <c r="AU22" s="28">
        <f t="shared" si="9"/>
        <v>0</v>
      </c>
      <c r="AV22" s="28">
        <f t="shared" si="10"/>
        <v>1</v>
      </c>
      <c r="AW22" s="28">
        <f t="shared" si="11"/>
        <v>1</v>
      </c>
      <c r="AY22" s="28">
        <f t="shared" si="12"/>
        <v>1</v>
      </c>
      <c r="AZ22" s="28">
        <f t="shared" si="13"/>
        <v>0</v>
      </c>
      <c r="BA22" s="28">
        <f t="shared" si="14"/>
        <v>1</v>
      </c>
      <c r="BB22" s="28">
        <f t="shared" si="15"/>
        <v>1</v>
      </c>
      <c r="BC22" s="28">
        <f t="shared" si="16"/>
        <v>1</v>
      </c>
      <c r="BD22" s="28">
        <f t="shared" si="17"/>
        <v>1</v>
      </c>
      <c r="BE22" s="28">
        <f t="shared" si="18"/>
        <v>0</v>
      </c>
      <c r="BF22" s="28">
        <f t="shared" si="19"/>
        <v>0</v>
      </c>
      <c r="BG22" s="28">
        <f t="shared" si="20"/>
        <v>1</v>
      </c>
      <c r="BH22" s="28">
        <f t="shared" si="21"/>
        <v>1</v>
      </c>
      <c r="BJ22" s="28">
        <f t="shared" si="22"/>
        <v>7</v>
      </c>
      <c r="BK22" s="28">
        <f t="shared" si="23"/>
        <v>42</v>
      </c>
    </row>
    <row r="23" spans="1:63" ht="12.75">
      <c r="A23" s="27">
        <v>20</v>
      </c>
      <c r="B23" s="45" t="s">
        <v>112</v>
      </c>
      <c r="C23" s="6">
        <v>6</v>
      </c>
      <c r="D23" s="6"/>
      <c r="E23" s="6"/>
      <c r="F23" s="8">
        <v>5.5</v>
      </c>
      <c r="G23" s="8"/>
      <c r="H23" s="8"/>
      <c r="I23" s="6">
        <v>6.5</v>
      </c>
      <c r="J23" s="6"/>
      <c r="K23" s="6"/>
      <c r="L23" s="8">
        <v>6.5</v>
      </c>
      <c r="M23" s="8"/>
      <c r="N23" s="8"/>
      <c r="O23" s="6">
        <v>6</v>
      </c>
      <c r="P23" s="6"/>
      <c r="Q23" s="6"/>
      <c r="R23" s="8">
        <v>6</v>
      </c>
      <c r="S23" s="8"/>
      <c r="T23" s="8"/>
      <c r="U23" s="6">
        <v>6.5</v>
      </c>
      <c r="V23" s="6"/>
      <c r="W23" s="6"/>
      <c r="X23" s="8">
        <v>6</v>
      </c>
      <c r="Y23" s="8"/>
      <c r="Z23" s="8"/>
      <c r="AA23" s="6">
        <v>6.5</v>
      </c>
      <c r="AB23" s="6">
        <v>1</v>
      </c>
      <c r="AC23" s="6"/>
      <c r="AD23" s="8">
        <v>6</v>
      </c>
      <c r="AE23" s="8"/>
      <c r="AF23" s="8"/>
      <c r="AG23" s="18"/>
      <c r="AH23" s="32">
        <f t="shared" si="0"/>
        <v>6.25</v>
      </c>
      <c r="AI23" s="36">
        <f t="shared" si="1"/>
        <v>2.5</v>
      </c>
      <c r="AN23" s="28">
        <f t="shared" si="2"/>
        <v>1</v>
      </c>
      <c r="AO23" s="28">
        <f t="shared" si="3"/>
        <v>1</v>
      </c>
      <c r="AP23" s="28">
        <f t="shared" si="4"/>
        <v>1</v>
      </c>
      <c r="AQ23" s="28">
        <f t="shared" si="5"/>
        <v>1</v>
      </c>
      <c r="AR23" s="28">
        <f t="shared" si="6"/>
        <v>1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1</v>
      </c>
      <c r="AW23" s="28">
        <f t="shared" si="11"/>
        <v>1</v>
      </c>
      <c r="AY23" s="28">
        <f t="shared" si="12"/>
        <v>1</v>
      </c>
      <c r="AZ23" s="28">
        <f t="shared" si="13"/>
        <v>1</v>
      </c>
      <c r="BA23" s="28">
        <f t="shared" si="14"/>
        <v>1</v>
      </c>
      <c r="BB23" s="28">
        <f t="shared" si="15"/>
        <v>1</v>
      </c>
      <c r="BC23" s="28">
        <f t="shared" si="16"/>
        <v>1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1</v>
      </c>
      <c r="BH23" s="28">
        <f t="shared" si="21"/>
        <v>1</v>
      </c>
      <c r="BJ23" s="28">
        <f t="shared" si="22"/>
        <v>10</v>
      </c>
      <c r="BK23" s="28">
        <f t="shared" si="23"/>
        <v>62.5</v>
      </c>
    </row>
    <row r="24" spans="1:63" ht="12.75">
      <c r="A24" s="27">
        <v>21</v>
      </c>
      <c r="B24" s="45" t="s">
        <v>113</v>
      </c>
      <c r="C24" s="6">
        <v>7</v>
      </c>
      <c r="D24" s="6"/>
      <c r="E24" s="6"/>
      <c r="F24" s="8">
        <v>6.5</v>
      </c>
      <c r="G24" s="8"/>
      <c r="H24" s="8"/>
      <c r="I24" s="6">
        <v>6</v>
      </c>
      <c r="J24" s="6"/>
      <c r="K24" s="6"/>
      <c r="L24" s="8" t="s">
        <v>198</v>
      </c>
      <c r="M24" s="8"/>
      <c r="N24" s="8"/>
      <c r="O24" s="6" t="s">
        <v>198</v>
      </c>
      <c r="P24" s="6"/>
      <c r="Q24" s="6"/>
      <c r="R24" s="8" t="s">
        <v>199</v>
      </c>
      <c r="S24" s="8"/>
      <c r="T24" s="8"/>
      <c r="U24" s="6" t="s">
        <v>198</v>
      </c>
      <c r="V24" s="6"/>
      <c r="W24" s="6"/>
      <c r="X24" s="8" t="s">
        <v>198</v>
      </c>
      <c r="Y24" s="8"/>
      <c r="Z24" s="8"/>
      <c r="AA24" s="6">
        <v>5.5</v>
      </c>
      <c r="AB24" s="6"/>
      <c r="AC24" s="6"/>
      <c r="AD24" s="8">
        <v>6</v>
      </c>
      <c r="AE24" s="8"/>
      <c r="AF24" s="8"/>
      <c r="AG24" s="18"/>
      <c r="AH24" s="32">
        <f t="shared" si="0"/>
        <v>6.2</v>
      </c>
      <c r="AI24" s="36">
        <f t="shared" si="1"/>
        <v>1</v>
      </c>
      <c r="AN24" s="28">
        <f t="shared" si="2"/>
        <v>1</v>
      </c>
      <c r="AO24" s="28">
        <f t="shared" si="3"/>
        <v>1</v>
      </c>
      <c r="AP24" s="28">
        <f t="shared" si="4"/>
        <v>1</v>
      </c>
      <c r="AQ24" s="28">
        <f t="shared" si="5"/>
        <v>0</v>
      </c>
      <c r="AR24" s="28">
        <f t="shared" si="6"/>
        <v>0</v>
      </c>
      <c r="AS24" s="28">
        <f t="shared" si="7"/>
        <v>0</v>
      </c>
      <c r="AT24" s="28">
        <f t="shared" si="8"/>
        <v>0</v>
      </c>
      <c r="AU24" s="28">
        <f t="shared" si="9"/>
        <v>0</v>
      </c>
      <c r="AV24" s="28">
        <f t="shared" si="10"/>
        <v>1</v>
      </c>
      <c r="AW24" s="28">
        <f t="shared" si="11"/>
        <v>1</v>
      </c>
      <c r="AY24" s="28">
        <f t="shared" si="12"/>
        <v>1</v>
      </c>
      <c r="AZ24" s="28">
        <f t="shared" si="13"/>
        <v>1</v>
      </c>
      <c r="BA24" s="28">
        <f t="shared" si="14"/>
        <v>1</v>
      </c>
      <c r="BB24" s="28">
        <f t="shared" si="15"/>
        <v>0</v>
      </c>
      <c r="BC24" s="28">
        <f t="shared" si="16"/>
        <v>0</v>
      </c>
      <c r="BD24" s="28">
        <f t="shared" si="17"/>
        <v>0</v>
      </c>
      <c r="BE24" s="28">
        <f t="shared" si="18"/>
        <v>0</v>
      </c>
      <c r="BF24" s="28">
        <f t="shared" si="19"/>
        <v>0</v>
      </c>
      <c r="BG24" s="28">
        <f t="shared" si="20"/>
        <v>1</v>
      </c>
      <c r="BH24" s="28">
        <f t="shared" si="21"/>
        <v>1</v>
      </c>
      <c r="BJ24" s="28">
        <f t="shared" si="22"/>
        <v>5</v>
      </c>
      <c r="BK24" s="28">
        <f t="shared" si="23"/>
        <v>31</v>
      </c>
    </row>
    <row r="25" spans="1:63" ht="12.75">
      <c r="A25" s="27">
        <v>22</v>
      </c>
      <c r="B25" s="45" t="s">
        <v>114</v>
      </c>
      <c r="C25" s="6" t="s">
        <v>198</v>
      </c>
      <c r="D25" s="6"/>
      <c r="E25" s="6"/>
      <c r="F25" s="8" t="s">
        <v>198</v>
      </c>
      <c r="G25" s="8"/>
      <c r="H25" s="8"/>
      <c r="I25" s="6" t="s">
        <v>198</v>
      </c>
      <c r="J25" s="6"/>
      <c r="K25" s="6"/>
      <c r="L25" s="8" t="s">
        <v>198</v>
      </c>
      <c r="M25" s="8"/>
      <c r="N25" s="8"/>
      <c r="O25" s="6" t="s">
        <v>198</v>
      </c>
      <c r="P25" s="6"/>
      <c r="Q25" s="6"/>
      <c r="R25" s="8" t="s">
        <v>199</v>
      </c>
      <c r="S25" s="8"/>
      <c r="T25" s="8"/>
      <c r="U25" s="6" t="s">
        <v>198</v>
      </c>
      <c r="V25" s="6"/>
      <c r="W25" s="6"/>
      <c r="X25" s="8" t="s">
        <v>198</v>
      </c>
      <c r="Y25" s="8"/>
      <c r="Z25" s="8"/>
      <c r="AA25" s="6" t="s">
        <v>198</v>
      </c>
      <c r="AB25" s="6"/>
      <c r="AC25" s="6"/>
      <c r="AD25" s="8" t="s">
        <v>198</v>
      </c>
      <c r="AE25" s="8"/>
      <c r="AF25" s="8"/>
      <c r="AG25" s="18"/>
      <c r="AH25" s="32" t="e">
        <f t="shared" si="0"/>
        <v>#DIV/0!</v>
      </c>
      <c r="AI25" s="36">
        <f t="shared" si="1"/>
        <v>0</v>
      </c>
      <c r="AN25" s="28">
        <f t="shared" si="2"/>
        <v>0</v>
      </c>
      <c r="AO25" s="28">
        <f t="shared" si="3"/>
        <v>0</v>
      </c>
      <c r="AP25" s="28">
        <f t="shared" si="4"/>
        <v>0</v>
      </c>
      <c r="AQ25" s="28">
        <f t="shared" si="5"/>
        <v>0</v>
      </c>
      <c r="AR25" s="28">
        <f t="shared" si="6"/>
        <v>0</v>
      </c>
      <c r="AS25" s="28">
        <f t="shared" si="7"/>
        <v>0</v>
      </c>
      <c r="AT25" s="28">
        <f t="shared" si="8"/>
        <v>0</v>
      </c>
      <c r="AU25" s="28">
        <f t="shared" si="9"/>
        <v>0</v>
      </c>
      <c r="AV25" s="28">
        <f t="shared" si="10"/>
        <v>0</v>
      </c>
      <c r="AW25" s="28">
        <f t="shared" si="11"/>
        <v>0</v>
      </c>
      <c r="AY25" s="28">
        <f t="shared" si="12"/>
        <v>0</v>
      </c>
      <c r="AZ25" s="28">
        <f t="shared" si="13"/>
        <v>0</v>
      </c>
      <c r="BA25" s="28">
        <f t="shared" si="14"/>
        <v>0</v>
      </c>
      <c r="BB25" s="28">
        <f t="shared" si="15"/>
        <v>0</v>
      </c>
      <c r="BC25" s="28">
        <f t="shared" si="16"/>
        <v>0</v>
      </c>
      <c r="BD25" s="28">
        <f t="shared" si="17"/>
        <v>0</v>
      </c>
      <c r="BE25" s="28">
        <f t="shared" si="18"/>
        <v>0</v>
      </c>
      <c r="BF25" s="28">
        <f t="shared" si="19"/>
        <v>0</v>
      </c>
      <c r="BG25" s="28">
        <f t="shared" si="20"/>
        <v>0</v>
      </c>
      <c r="BH25" s="28">
        <f t="shared" si="21"/>
        <v>0</v>
      </c>
      <c r="BJ25" s="28">
        <f t="shared" si="22"/>
        <v>0</v>
      </c>
      <c r="BK25" s="28">
        <f t="shared" si="23"/>
        <v>0</v>
      </c>
    </row>
    <row r="26" spans="1:63" ht="12.75">
      <c r="A26" s="27">
        <v>23</v>
      </c>
      <c r="B26" s="45" t="s">
        <v>115</v>
      </c>
      <c r="C26" s="6">
        <v>6.5</v>
      </c>
      <c r="D26" s="6">
        <v>1</v>
      </c>
      <c r="E26" s="6"/>
      <c r="F26" s="8">
        <v>6.5</v>
      </c>
      <c r="G26" s="8">
        <v>1</v>
      </c>
      <c r="H26" s="8"/>
      <c r="I26" s="6">
        <v>5</v>
      </c>
      <c r="J26" s="6"/>
      <c r="K26" s="6"/>
      <c r="L26" s="8">
        <v>6</v>
      </c>
      <c r="M26" s="8"/>
      <c r="N26" s="8"/>
      <c r="O26" s="6">
        <v>0</v>
      </c>
      <c r="P26" s="6"/>
      <c r="Q26" s="6"/>
      <c r="R26" s="8" t="s">
        <v>199</v>
      </c>
      <c r="S26" s="8"/>
      <c r="T26" s="8"/>
      <c r="U26" s="6">
        <v>6</v>
      </c>
      <c r="V26" s="6"/>
      <c r="W26" s="6"/>
      <c r="X26" s="8">
        <v>6</v>
      </c>
      <c r="Y26" s="8"/>
      <c r="Z26" s="8"/>
      <c r="AA26" s="6" t="s">
        <v>198</v>
      </c>
      <c r="AB26" s="6"/>
      <c r="AC26" s="6"/>
      <c r="AD26" s="8" t="s">
        <v>198</v>
      </c>
      <c r="AE26" s="8"/>
      <c r="AF26" s="8"/>
      <c r="AG26" s="18"/>
      <c r="AH26" s="32">
        <f t="shared" si="0"/>
        <v>5.428571428571429</v>
      </c>
      <c r="AI26" s="36">
        <f t="shared" si="1"/>
        <v>-4</v>
      </c>
      <c r="AN26" s="28">
        <f t="shared" si="2"/>
        <v>1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0</v>
      </c>
      <c r="AT26" s="28">
        <f t="shared" si="8"/>
        <v>1</v>
      </c>
      <c r="AU26" s="28">
        <f t="shared" si="9"/>
        <v>1</v>
      </c>
      <c r="AV26" s="28">
        <f t="shared" si="10"/>
        <v>0</v>
      </c>
      <c r="AW26" s="28">
        <f t="shared" si="11"/>
        <v>0</v>
      </c>
      <c r="AY26" s="28">
        <f t="shared" si="12"/>
        <v>1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0</v>
      </c>
      <c r="BE26" s="28">
        <f t="shared" si="18"/>
        <v>1</v>
      </c>
      <c r="BF26" s="28">
        <f t="shared" si="19"/>
        <v>1</v>
      </c>
      <c r="BG26" s="28">
        <f t="shared" si="20"/>
        <v>0</v>
      </c>
      <c r="BH26" s="28">
        <f t="shared" si="21"/>
        <v>0</v>
      </c>
      <c r="BJ26" s="28">
        <f t="shared" si="22"/>
        <v>7</v>
      </c>
      <c r="BK26" s="28">
        <f t="shared" si="23"/>
        <v>38</v>
      </c>
    </row>
    <row r="27" spans="1:63" ht="12.75">
      <c r="A27" s="66">
        <v>24</v>
      </c>
      <c r="B27" s="45" t="s">
        <v>116</v>
      </c>
      <c r="C27" s="6">
        <v>6</v>
      </c>
      <c r="D27" s="6"/>
      <c r="E27" s="6"/>
      <c r="F27" s="8" t="s">
        <v>198</v>
      </c>
      <c r="G27" s="8"/>
      <c r="H27" s="8"/>
      <c r="I27" s="6" t="s">
        <v>198</v>
      </c>
      <c r="J27" s="6"/>
      <c r="K27" s="6"/>
      <c r="L27" s="8" t="s">
        <v>198</v>
      </c>
      <c r="M27" s="8"/>
      <c r="N27" s="8"/>
      <c r="O27" s="6" t="s">
        <v>198</v>
      </c>
      <c r="P27" s="6"/>
      <c r="Q27" s="6"/>
      <c r="R27" s="8">
        <v>6</v>
      </c>
      <c r="S27" s="8">
        <v>1</v>
      </c>
      <c r="T27" s="8"/>
      <c r="U27" s="6">
        <v>6.5</v>
      </c>
      <c r="V27" s="6">
        <v>1</v>
      </c>
      <c r="W27" s="6"/>
      <c r="X27" s="8">
        <v>6.5</v>
      </c>
      <c r="Y27" s="8"/>
      <c r="Z27" s="8"/>
      <c r="AA27" s="6">
        <v>5</v>
      </c>
      <c r="AB27" s="6"/>
      <c r="AC27" s="6"/>
      <c r="AD27" s="8">
        <v>6</v>
      </c>
      <c r="AE27" s="8"/>
      <c r="AF27" s="8"/>
      <c r="AG27" s="18"/>
      <c r="AH27" s="32">
        <f t="shared" si="0"/>
        <v>6.333333333333333</v>
      </c>
      <c r="AI27" s="36">
        <f t="shared" si="1"/>
        <v>2</v>
      </c>
      <c r="AN27" s="28">
        <f t="shared" si="2"/>
        <v>1</v>
      </c>
      <c r="AO27" s="28">
        <f t="shared" si="3"/>
        <v>0</v>
      </c>
      <c r="AP27" s="28">
        <f t="shared" si="4"/>
        <v>0</v>
      </c>
      <c r="AQ27" s="28">
        <f t="shared" si="5"/>
        <v>0</v>
      </c>
      <c r="AR27" s="28">
        <f t="shared" si="6"/>
        <v>0</v>
      </c>
      <c r="AS27" s="28">
        <f t="shared" si="7"/>
        <v>1</v>
      </c>
      <c r="AT27" s="28">
        <f t="shared" si="8"/>
        <v>1</v>
      </c>
      <c r="AU27" s="28">
        <f t="shared" si="9"/>
        <v>1</v>
      </c>
      <c r="AV27" s="28">
        <f t="shared" si="10"/>
        <v>1</v>
      </c>
      <c r="AW27" s="28">
        <f t="shared" si="11"/>
        <v>1</v>
      </c>
      <c r="AY27" s="28">
        <f t="shared" si="12"/>
        <v>1</v>
      </c>
      <c r="AZ27" s="28">
        <f t="shared" si="13"/>
        <v>0</v>
      </c>
      <c r="BA27" s="28">
        <f t="shared" si="14"/>
        <v>0</v>
      </c>
      <c r="BB27" s="28">
        <f t="shared" si="15"/>
        <v>0</v>
      </c>
      <c r="BC27" s="28">
        <f t="shared" si="16"/>
        <v>0</v>
      </c>
      <c r="BD27" s="28">
        <f t="shared" si="17"/>
        <v>1</v>
      </c>
      <c r="BE27" s="28">
        <f t="shared" si="18"/>
        <v>1</v>
      </c>
      <c r="BF27" s="28">
        <f t="shared" si="19"/>
        <v>1</v>
      </c>
      <c r="BG27" s="28">
        <f t="shared" si="20"/>
        <v>1</v>
      </c>
      <c r="BH27" s="28">
        <f t="shared" si="21"/>
        <v>1</v>
      </c>
      <c r="BJ27" s="28">
        <f t="shared" si="22"/>
        <v>6</v>
      </c>
      <c r="BK27" s="28">
        <f t="shared" si="23"/>
        <v>38</v>
      </c>
    </row>
    <row r="28" spans="1:63" ht="12.75">
      <c r="A28" s="63">
        <v>25</v>
      </c>
      <c r="B28" s="45" t="s">
        <v>117</v>
      </c>
      <c r="C28" s="6" t="s">
        <v>198</v>
      </c>
      <c r="D28" s="6"/>
      <c r="E28" s="6"/>
      <c r="F28" s="8">
        <v>6.5</v>
      </c>
      <c r="G28" s="8"/>
      <c r="H28" s="8"/>
      <c r="I28" s="6">
        <v>6</v>
      </c>
      <c r="J28" s="6">
        <v>1</v>
      </c>
      <c r="K28" s="6"/>
      <c r="L28" s="8">
        <v>7</v>
      </c>
      <c r="M28" s="8">
        <v>1</v>
      </c>
      <c r="N28" s="8"/>
      <c r="O28" s="6">
        <v>8</v>
      </c>
      <c r="P28" s="6">
        <v>1</v>
      </c>
      <c r="Q28" s="6"/>
      <c r="R28" s="8">
        <v>6</v>
      </c>
      <c r="S28" s="8"/>
      <c r="T28" s="8"/>
      <c r="U28" s="6">
        <v>5.5</v>
      </c>
      <c r="V28" s="6"/>
      <c r="W28" s="6"/>
      <c r="X28" s="8">
        <v>5</v>
      </c>
      <c r="Y28" s="8"/>
      <c r="Z28" s="8"/>
      <c r="AA28" s="6">
        <v>6.5</v>
      </c>
      <c r="AB28" s="6"/>
      <c r="AC28" s="6"/>
      <c r="AD28" s="8">
        <v>6.5</v>
      </c>
      <c r="AE28" s="8"/>
      <c r="AF28" s="8"/>
      <c r="AG28" s="18"/>
      <c r="AH28" s="32">
        <f t="shared" si="0"/>
        <v>6.666666666666667</v>
      </c>
      <c r="AI28" s="36">
        <f t="shared" si="1"/>
        <v>6</v>
      </c>
      <c r="AN28" s="28">
        <f t="shared" si="2"/>
        <v>0</v>
      </c>
      <c r="AO28" s="28">
        <f t="shared" si="3"/>
        <v>1</v>
      </c>
      <c r="AP28" s="28">
        <f t="shared" si="4"/>
        <v>1</v>
      </c>
      <c r="AQ28" s="28">
        <f t="shared" si="5"/>
        <v>1</v>
      </c>
      <c r="AR28" s="28">
        <f t="shared" si="6"/>
        <v>1</v>
      </c>
      <c r="AS28" s="28">
        <f t="shared" si="7"/>
        <v>1</v>
      </c>
      <c r="AT28" s="28">
        <f t="shared" si="8"/>
        <v>1</v>
      </c>
      <c r="AU28" s="28">
        <f t="shared" si="9"/>
        <v>1</v>
      </c>
      <c r="AV28" s="28">
        <f t="shared" si="10"/>
        <v>1</v>
      </c>
      <c r="AW28" s="28">
        <f t="shared" si="11"/>
        <v>1</v>
      </c>
      <c r="AY28" s="28">
        <f t="shared" si="12"/>
        <v>0</v>
      </c>
      <c r="AZ28" s="28">
        <f t="shared" si="13"/>
        <v>1</v>
      </c>
      <c r="BA28" s="28">
        <f t="shared" si="14"/>
        <v>1</v>
      </c>
      <c r="BB28" s="28">
        <f t="shared" si="15"/>
        <v>1</v>
      </c>
      <c r="BC28" s="28">
        <f t="shared" si="16"/>
        <v>1</v>
      </c>
      <c r="BD28" s="28">
        <f t="shared" si="17"/>
        <v>1</v>
      </c>
      <c r="BE28" s="28">
        <f t="shared" si="18"/>
        <v>1</v>
      </c>
      <c r="BF28" s="28">
        <f t="shared" si="19"/>
        <v>1</v>
      </c>
      <c r="BG28" s="28">
        <f t="shared" si="20"/>
        <v>1</v>
      </c>
      <c r="BH28" s="28">
        <f t="shared" si="21"/>
        <v>1</v>
      </c>
      <c r="BJ28" s="28">
        <f t="shared" si="22"/>
        <v>9</v>
      </c>
      <c r="BK28" s="28">
        <f t="shared" si="23"/>
        <v>60</v>
      </c>
    </row>
    <row r="29" spans="1:63" ht="12.75">
      <c r="A29" s="63">
        <v>26</v>
      </c>
      <c r="B29" s="45" t="s">
        <v>118</v>
      </c>
      <c r="C29" s="6">
        <v>6</v>
      </c>
      <c r="D29" s="6"/>
      <c r="E29" s="6"/>
      <c r="F29" s="8">
        <v>4.5</v>
      </c>
      <c r="G29" s="8"/>
      <c r="H29" s="8"/>
      <c r="I29" s="6">
        <v>3</v>
      </c>
      <c r="J29" s="6"/>
      <c r="K29" s="6"/>
      <c r="L29" s="8" t="s">
        <v>198</v>
      </c>
      <c r="M29" s="8"/>
      <c r="N29" s="8"/>
      <c r="O29" s="6" t="s">
        <v>198</v>
      </c>
      <c r="P29" s="6"/>
      <c r="Q29" s="6"/>
      <c r="R29" s="8">
        <v>5</v>
      </c>
      <c r="S29" s="8"/>
      <c r="T29" s="8"/>
      <c r="U29" s="6" t="s">
        <v>198</v>
      </c>
      <c r="V29" s="6"/>
      <c r="W29" s="6"/>
      <c r="X29" s="8">
        <v>6.5</v>
      </c>
      <c r="Y29" s="8">
        <v>1</v>
      </c>
      <c r="Z29" s="8"/>
      <c r="AA29" s="6">
        <v>5</v>
      </c>
      <c r="AB29" s="6"/>
      <c r="AC29" s="6"/>
      <c r="AD29" s="8">
        <v>6</v>
      </c>
      <c r="AE29" s="8"/>
      <c r="AF29" s="8"/>
      <c r="AG29" s="18"/>
      <c r="AH29" s="32">
        <f t="shared" si="0"/>
        <v>5.285714285714286</v>
      </c>
      <c r="AI29" s="36">
        <f t="shared" si="1"/>
        <v>-5</v>
      </c>
      <c r="AN29" s="28">
        <f t="shared" si="2"/>
        <v>1</v>
      </c>
      <c r="AO29" s="28">
        <f t="shared" si="3"/>
        <v>1</v>
      </c>
      <c r="AP29" s="28">
        <f t="shared" si="4"/>
        <v>1</v>
      </c>
      <c r="AQ29" s="28">
        <f t="shared" si="5"/>
        <v>0</v>
      </c>
      <c r="AR29" s="28">
        <f t="shared" si="6"/>
        <v>0</v>
      </c>
      <c r="AS29" s="28">
        <f t="shared" si="7"/>
        <v>1</v>
      </c>
      <c r="AT29" s="28">
        <f t="shared" si="8"/>
        <v>0</v>
      </c>
      <c r="AU29" s="28">
        <f t="shared" si="9"/>
        <v>1</v>
      </c>
      <c r="AV29" s="28">
        <f t="shared" si="10"/>
        <v>1</v>
      </c>
      <c r="AW29" s="28">
        <f t="shared" si="11"/>
        <v>1</v>
      </c>
      <c r="AY29" s="28">
        <f t="shared" si="12"/>
        <v>1</v>
      </c>
      <c r="AZ29" s="28">
        <f t="shared" si="13"/>
        <v>1</v>
      </c>
      <c r="BA29" s="28">
        <f t="shared" si="14"/>
        <v>1</v>
      </c>
      <c r="BB29" s="28">
        <f t="shared" si="15"/>
        <v>0</v>
      </c>
      <c r="BC29" s="28">
        <f t="shared" si="16"/>
        <v>0</v>
      </c>
      <c r="BD29" s="28">
        <f t="shared" si="17"/>
        <v>1</v>
      </c>
      <c r="BE29" s="28">
        <f t="shared" si="18"/>
        <v>0</v>
      </c>
      <c r="BF29" s="28">
        <f t="shared" si="19"/>
        <v>1</v>
      </c>
      <c r="BG29" s="28">
        <f t="shared" si="20"/>
        <v>1</v>
      </c>
      <c r="BH29" s="28">
        <f t="shared" si="21"/>
        <v>1</v>
      </c>
      <c r="BJ29" s="28">
        <f t="shared" si="22"/>
        <v>7</v>
      </c>
      <c r="BK29" s="28">
        <f t="shared" si="23"/>
        <v>37</v>
      </c>
    </row>
    <row r="30" spans="1:63" ht="12.75">
      <c r="A30" s="62">
        <v>27</v>
      </c>
      <c r="B30" s="45" t="s">
        <v>119</v>
      </c>
      <c r="C30" s="6">
        <v>7.5</v>
      </c>
      <c r="D30" s="6">
        <v>2</v>
      </c>
      <c r="E30" s="6"/>
      <c r="F30" s="8">
        <v>6.5</v>
      </c>
      <c r="G30" s="8">
        <v>1</v>
      </c>
      <c r="H30" s="8"/>
      <c r="I30" s="6" t="s">
        <v>198</v>
      </c>
      <c r="J30" s="6"/>
      <c r="K30" s="6"/>
      <c r="L30" s="8">
        <v>5.5</v>
      </c>
      <c r="M30" s="8"/>
      <c r="N30" s="8"/>
      <c r="O30" s="6">
        <v>7</v>
      </c>
      <c r="P30" s="6">
        <v>1</v>
      </c>
      <c r="Q30" s="6"/>
      <c r="R30" s="8">
        <v>6.5</v>
      </c>
      <c r="S30" s="8"/>
      <c r="T30" s="8"/>
      <c r="U30" s="6">
        <v>5.5</v>
      </c>
      <c r="V30" s="6"/>
      <c r="W30" s="6"/>
      <c r="X30" s="8">
        <v>5</v>
      </c>
      <c r="Y30" s="8"/>
      <c r="Z30" s="8"/>
      <c r="AA30" s="6">
        <v>6.5</v>
      </c>
      <c r="AB30" s="6">
        <v>1</v>
      </c>
      <c r="AC30" s="6"/>
      <c r="AD30" s="8">
        <v>6</v>
      </c>
      <c r="AE30" s="8"/>
      <c r="AF30" s="8"/>
      <c r="AG30" s="18"/>
      <c r="AH30" s="32">
        <f t="shared" si="0"/>
        <v>6.777777777777778</v>
      </c>
      <c r="AI30" s="36">
        <f t="shared" si="1"/>
        <v>7</v>
      </c>
      <c r="AN30" s="28">
        <f t="shared" si="2"/>
        <v>1</v>
      </c>
      <c r="AO30" s="28">
        <f t="shared" si="3"/>
        <v>1</v>
      </c>
      <c r="AP30" s="28">
        <f t="shared" si="4"/>
        <v>0</v>
      </c>
      <c r="AQ30" s="28">
        <f t="shared" si="5"/>
        <v>1</v>
      </c>
      <c r="AR30" s="28">
        <f t="shared" si="6"/>
        <v>1</v>
      </c>
      <c r="AS30" s="28">
        <f t="shared" si="7"/>
        <v>1</v>
      </c>
      <c r="AT30" s="28">
        <f t="shared" si="8"/>
        <v>1</v>
      </c>
      <c r="AU30" s="28">
        <f t="shared" si="9"/>
        <v>1</v>
      </c>
      <c r="AV30" s="28">
        <f t="shared" si="10"/>
        <v>1</v>
      </c>
      <c r="AW30" s="28">
        <f t="shared" si="11"/>
        <v>1</v>
      </c>
      <c r="AY30" s="28">
        <f t="shared" si="12"/>
        <v>1</v>
      </c>
      <c r="AZ30" s="28">
        <f t="shared" si="13"/>
        <v>1</v>
      </c>
      <c r="BA30" s="28">
        <f t="shared" si="14"/>
        <v>0</v>
      </c>
      <c r="BB30" s="28">
        <f t="shared" si="15"/>
        <v>1</v>
      </c>
      <c r="BC30" s="28">
        <f t="shared" si="16"/>
        <v>1</v>
      </c>
      <c r="BD30" s="28">
        <f t="shared" si="17"/>
        <v>1</v>
      </c>
      <c r="BE30" s="28">
        <f t="shared" si="18"/>
        <v>1</v>
      </c>
      <c r="BF30" s="28">
        <f t="shared" si="19"/>
        <v>1</v>
      </c>
      <c r="BG30" s="28">
        <f t="shared" si="20"/>
        <v>1</v>
      </c>
      <c r="BH30" s="28">
        <f t="shared" si="21"/>
        <v>1</v>
      </c>
      <c r="BJ30" s="28">
        <f t="shared" si="22"/>
        <v>9</v>
      </c>
      <c r="BK30" s="28">
        <f t="shared" si="23"/>
        <v>61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18"/>
    </row>
    <row r="34" ht="12.75">
      <c r="B34" s="10">
        <f aca="true" t="shared" si="24" ref="B34:B43">N89</f>
        <v>76.5</v>
      </c>
    </row>
    <row r="35" ht="12.75">
      <c r="B35" s="10">
        <f t="shared" si="24"/>
        <v>63</v>
      </c>
    </row>
    <row r="36" ht="12.75">
      <c r="B36" s="10">
        <f t="shared" si="24"/>
        <v>72.5</v>
      </c>
    </row>
    <row r="37" ht="12.75">
      <c r="B37" s="10">
        <f t="shared" si="24"/>
        <v>66.5</v>
      </c>
    </row>
    <row r="38" ht="12.75">
      <c r="B38" s="10">
        <f t="shared" si="24"/>
        <v>65</v>
      </c>
    </row>
    <row r="39" ht="12.75">
      <c r="B39" s="10">
        <f t="shared" si="24"/>
        <v>71</v>
      </c>
    </row>
    <row r="40" ht="12.75">
      <c r="B40" s="10">
        <f t="shared" si="24"/>
        <v>69.5</v>
      </c>
    </row>
    <row r="41" ht="12.75">
      <c r="B41" s="10">
        <f t="shared" si="24"/>
        <v>68.5</v>
      </c>
    </row>
    <row r="42" ht="12.75">
      <c r="B42" s="10">
        <f t="shared" si="24"/>
        <v>54.5</v>
      </c>
    </row>
    <row r="43" ht="12.75">
      <c r="B43" s="10">
        <f t="shared" si="24"/>
        <v>70.5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6.5</v>
      </c>
      <c r="B50" s="6">
        <f>A50</f>
        <v>6.5</v>
      </c>
      <c r="C50" s="6">
        <f>IF(B50="sv",B51,B50)</f>
        <v>6.5</v>
      </c>
      <c r="D50" s="130">
        <f>C50</f>
        <v>6.5</v>
      </c>
      <c r="E50" s="130"/>
      <c r="H50" s="6">
        <f>IF(H66="sv",H67,H66)</f>
        <v>7</v>
      </c>
      <c r="I50" s="6">
        <f>H50</f>
        <v>7</v>
      </c>
      <c r="J50" s="6">
        <f>IF(I50="sv",I51,I50)</f>
        <v>7</v>
      </c>
      <c r="K50" s="130">
        <f>J50</f>
        <v>7</v>
      </c>
      <c r="L50" s="130"/>
      <c r="O50" s="6">
        <f>IF(O66="sv",O67,O66)</f>
        <v>4.5</v>
      </c>
      <c r="P50" s="6">
        <f>O50</f>
        <v>4.5</v>
      </c>
      <c r="Q50" s="6">
        <f>IF(P50="sv",P51,P50)</f>
        <v>4.5</v>
      </c>
      <c r="R50" s="130">
        <f>Q50</f>
        <v>4.5</v>
      </c>
      <c r="S50" s="130"/>
      <c r="V50" s="6">
        <f>IF(V66="sv",V67,V66)</f>
        <v>5</v>
      </c>
      <c r="W50" s="6">
        <f>V50</f>
        <v>5</v>
      </c>
      <c r="X50" s="6">
        <f>IF(W50="sv",W51,W50)</f>
        <v>5</v>
      </c>
      <c r="Y50" s="130">
        <f>X50</f>
        <v>5</v>
      </c>
      <c r="Z50" s="130"/>
      <c r="AC50" s="6">
        <f>IF(AC66="sv",AC67,AC66)</f>
        <v>2</v>
      </c>
      <c r="AD50" s="6">
        <f>AC50</f>
        <v>2</v>
      </c>
      <c r="AE50" s="6">
        <f>IF(AD50="sv",AD51,AD50)</f>
        <v>2</v>
      </c>
      <c r="AF50" s="130">
        <f>AE50</f>
        <v>2</v>
      </c>
      <c r="AG50" s="130"/>
      <c r="AJ50" s="6" t="str">
        <f>IF(AJ66="sv",AJ67,AJ66)</f>
        <v>SV</v>
      </c>
      <c r="AK50" s="6" t="str">
        <f>AJ50</f>
        <v>SV</v>
      </c>
      <c r="AL50" s="6">
        <f>IF(AK50="sv",AK51,AK50)</f>
        <v>6</v>
      </c>
      <c r="AM50" s="130">
        <f>AL50</f>
        <v>6</v>
      </c>
      <c r="AN50" s="130"/>
      <c r="AQ50" s="6">
        <f>IF(AQ66="sv",AQ67,AQ66)</f>
        <v>6.5</v>
      </c>
      <c r="AR50" s="6">
        <f>AQ50</f>
        <v>6.5</v>
      </c>
      <c r="AS50" s="6">
        <f>IF(AR50="sv",AR51,AR50)</f>
        <v>6.5</v>
      </c>
      <c r="AT50" s="130">
        <f>AS50</f>
        <v>6.5</v>
      </c>
      <c r="AU50" s="130"/>
      <c r="AX50" s="6">
        <f>IF(AX66="sv",AX67,AX66)</f>
        <v>5</v>
      </c>
      <c r="AY50" s="6">
        <f>AX50</f>
        <v>5</v>
      </c>
      <c r="AZ50" s="6">
        <f>IF(AY50="sv",AY51,AY50)</f>
        <v>5</v>
      </c>
      <c r="BA50" s="130">
        <f>AZ50</f>
        <v>5</v>
      </c>
      <c r="BB50" s="130"/>
      <c r="BE50" s="6">
        <f>IF(BE66="sv",BE67,BE66)</f>
        <v>4</v>
      </c>
      <c r="BF50" s="6">
        <f>BE50</f>
        <v>4</v>
      </c>
      <c r="BG50" s="6">
        <f>IF(BF50="sv",BF51,BF50)</f>
        <v>4</v>
      </c>
      <c r="BH50" s="130">
        <f>BG50</f>
        <v>4</v>
      </c>
      <c r="BI50" s="130"/>
      <c r="BL50" s="6" t="str">
        <f>IF(BL66="sv",BL67,BL66)</f>
        <v>SV</v>
      </c>
      <c r="BM50" s="6" t="str">
        <f>BL50</f>
        <v>SV</v>
      </c>
      <c r="BN50" s="6">
        <f>IF(BM50="sv",BM51,BM50)</f>
        <v>3</v>
      </c>
      <c r="BO50" s="130">
        <f>BN50</f>
        <v>3</v>
      </c>
      <c r="BP50" s="130"/>
    </row>
    <row r="51" spans="1:68" ht="12.75">
      <c r="A51" s="6" t="str">
        <f>IF(A66="sv",A66,A67)</f>
        <v>SV</v>
      </c>
      <c r="B51" s="6">
        <f>IF(A51="sv",A52,A51)</f>
        <v>3</v>
      </c>
      <c r="C51" s="6">
        <f>IF(B50="sv",B50,B51)</f>
        <v>3</v>
      </c>
      <c r="D51" s="130">
        <f>IF(C51="sv",C52,C51)</f>
        <v>3</v>
      </c>
      <c r="E51" s="130"/>
      <c r="H51" s="6" t="str">
        <f>IF(H66="sv",H66,H67)</f>
        <v>SV</v>
      </c>
      <c r="I51" s="6">
        <f>IF(H51="sv",H52,H51)</f>
        <v>7.5</v>
      </c>
      <c r="J51" s="6">
        <f>IF(I50="sv",I50,I51)</f>
        <v>7.5</v>
      </c>
      <c r="K51" s="130">
        <f>IF(J51="sv",J52,J51)</f>
        <v>7.5</v>
      </c>
      <c r="L51" s="130"/>
      <c r="O51" s="6">
        <f>IF(O66="sv",O66,O67)</f>
        <v>5</v>
      </c>
      <c r="P51" s="6">
        <f>IF(O51="sv",O52,O51)</f>
        <v>5</v>
      </c>
      <c r="Q51" s="6">
        <f>IF(P50="sv",P50,P51)</f>
        <v>5</v>
      </c>
      <c r="R51" s="130">
        <f>IF(Q51="sv",Q52,Q51)</f>
        <v>5</v>
      </c>
      <c r="S51" s="130"/>
      <c r="V51" s="6" t="str">
        <f>IF(V66="sv",V66,V67)</f>
        <v>SV</v>
      </c>
      <c r="W51" s="6">
        <f>IF(V51="sv",V52,V51)</f>
        <v>6.5</v>
      </c>
      <c r="X51" s="6">
        <f>IF(W50="sv",W50,W51)</f>
        <v>6.5</v>
      </c>
      <c r="Y51" s="130">
        <f>IF(X51="sv",X52,X51)</f>
        <v>6.5</v>
      </c>
      <c r="Z51" s="130"/>
      <c r="AC51" s="6" t="str">
        <f>IF(AC66="sv",AC66,AC67)</f>
        <v>SV</v>
      </c>
      <c r="AD51" s="6">
        <f>IF(AC51="sv",AC52,AC51)</f>
        <v>6</v>
      </c>
      <c r="AE51" s="6">
        <f>IF(AD50="sv",AD50,AD51)</f>
        <v>6</v>
      </c>
      <c r="AF51" s="130">
        <f>IF(AE51="sv",AE52,AE51)</f>
        <v>6</v>
      </c>
      <c r="AG51" s="130"/>
      <c r="AJ51" s="6" t="str">
        <f>IF(AJ66="sv",AJ66,AJ67)</f>
        <v>SV</v>
      </c>
      <c r="AK51" s="6">
        <f>IF(AJ51="sv",AJ52,AJ51)</f>
        <v>6</v>
      </c>
      <c r="AL51" s="6" t="str">
        <f>IF(AK50="sv",AK50,AK51)</f>
        <v>SV</v>
      </c>
      <c r="AM51" s="130">
        <f>IF(AL51="sv",AL52,AL51)</f>
        <v>7</v>
      </c>
      <c r="AN51" s="130"/>
      <c r="AQ51" s="6" t="str">
        <f>IF(AQ66="sv",AQ66,AQ67)</f>
        <v>SV</v>
      </c>
      <c r="AR51" s="6">
        <f>IF(AQ51="sv",AQ52,AQ51)</f>
        <v>4.5</v>
      </c>
      <c r="AS51" s="6">
        <f>IF(AR50="sv",AR50,AR51)</f>
        <v>4.5</v>
      </c>
      <c r="AT51" s="130">
        <f>IF(AS51="sv",AS52,AS51)</f>
        <v>4.5</v>
      </c>
      <c r="AU51" s="130"/>
      <c r="AX51" s="6" t="str">
        <f>IF(AX66="sv",AX66,AX67)</f>
        <v>SV</v>
      </c>
      <c r="AY51" s="6">
        <f>IF(AX51="sv",AX52,AX51)</f>
        <v>4</v>
      </c>
      <c r="AZ51" s="6">
        <f>IF(AY50="sv",AY50,AY51)</f>
        <v>4</v>
      </c>
      <c r="BA51" s="130">
        <f>IF(AZ51="sv",AZ52,AZ51)</f>
        <v>4</v>
      </c>
      <c r="BB51" s="130"/>
      <c r="BE51" s="6" t="str">
        <f>IF(BE66="sv",BE66,BE67)</f>
        <v>SV</v>
      </c>
      <c r="BF51" s="6">
        <f>IF(BE51="sv",BE52,BE51)</f>
        <v>6.5</v>
      </c>
      <c r="BG51" s="6">
        <f>IF(BF50="sv",BF50,BF51)</f>
        <v>6.5</v>
      </c>
      <c r="BH51" s="130">
        <f>IF(BG51="sv",BG52,BG51)</f>
        <v>6.5</v>
      </c>
      <c r="BI51" s="130"/>
      <c r="BL51" s="6" t="str">
        <f>IF(BL66="sv",BL66,BL67)</f>
        <v>SV</v>
      </c>
      <c r="BM51" s="6">
        <f>IF(BL51="sv",BL52,BL51)</f>
        <v>3</v>
      </c>
      <c r="BN51" s="6" t="str">
        <f>IF(BM50="sv",BM50,BM51)</f>
        <v>SV</v>
      </c>
      <c r="BO51" s="130">
        <f>IF(BN51="sv",BN52,BN51)</f>
        <v>4</v>
      </c>
      <c r="BP51" s="130"/>
    </row>
    <row r="52" spans="1:68" ht="12.75">
      <c r="A52" s="6">
        <f>IF(A68="sv",A69,A68)</f>
        <v>3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>
        <f>IF(H68="sv",H69,H68)</f>
        <v>7.5</v>
      </c>
      <c r="I52" s="6" t="str">
        <f>IF(H51="sv",H51,H52)</f>
        <v>SV</v>
      </c>
      <c r="J52" s="6" t="str">
        <f>IF(I52="sv",I53,I52)</f>
        <v>SV</v>
      </c>
      <c r="K52" s="130" t="str">
        <f>IF(J51="sv",J51,J52)</f>
        <v>SV</v>
      </c>
      <c r="L52" s="130"/>
      <c r="O52" s="6">
        <f>IF(O68="sv",O69,O68)</f>
        <v>2.5</v>
      </c>
      <c r="P52" s="6">
        <f>IF(O51="sv",O51,O52)</f>
        <v>2.5</v>
      </c>
      <c r="Q52" s="6">
        <f>IF(P52="sv",P53,P52)</f>
        <v>2.5</v>
      </c>
      <c r="R52" s="130">
        <f>IF(Q51="sv",Q51,Q52)</f>
        <v>2.5</v>
      </c>
      <c r="S52" s="130"/>
      <c r="V52" s="6">
        <f>IF(V68="sv",V69,V68)</f>
        <v>6.5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>
        <f>IF(AC68="sv",AC69,AC68)</f>
        <v>6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>
        <f>IF(AJ68="sv",AJ69,AJ68)</f>
        <v>6</v>
      </c>
      <c r="AK52" s="6" t="str">
        <f>IF(AJ51="sv",AJ51,AJ52)</f>
        <v>SV</v>
      </c>
      <c r="AL52" s="6">
        <f>IF(AK52="sv",AK53,AK52)</f>
        <v>7</v>
      </c>
      <c r="AM52" s="130" t="str">
        <f>IF(AL51="sv",AL51,AL52)</f>
        <v>SV</v>
      </c>
      <c r="AN52" s="130"/>
      <c r="AQ52" s="6">
        <f>IF(AQ68="sv",AQ69,AQ68)</f>
        <v>4.5</v>
      </c>
      <c r="AR52" s="6" t="str">
        <f>IF(AQ51="sv",AQ51,AQ52)</f>
        <v>SV</v>
      </c>
      <c r="AS52" s="6">
        <f>IF(AR52="sv",AR53,AR52)</f>
        <v>5</v>
      </c>
      <c r="AT52" s="130">
        <f>IF(AS51="sv",AS51,AS52)</f>
        <v>5</v>
      </c>
      <c r="AU52" s="130"/>
      <c r="AX52" s="6">
        <f>IF(AX68="sv",AX69,AX68)</f>
        <v>4</v>
      </c>
      <c r="AY52" s="6" t="str">
        <f>IF(AX51="sv",AX51,AX52)</f>
        <v>SV</v>
      </c>
      <c r="AZ52" s="6" t="str">
        <f>IF(AY52="sv",AY53,AY52)</f>
        <v>SV</v>
      </c>
      <c r="BA52" s="130" t="str">
        <f>IF(AZ51="sv",AZ51,AZ52)</f>
        <v>SV</v>
      </c>
      <c r="BB52" s="130"/>
      <c r="BE52" s="6">
        <f>IF(BE68="sv",BE69,BE68)</f>
        <v>6.5</v>
      </c>
      <c r="BF52" s="6" t="str">
        <f>IF(BE51="sv",BE51,BE52)</f>
        <v>SV</v>
      </c>
      <c r="BG52" s="6" t="str">
        <f>IF(BF52="sv",BF53,BF52)</f>
        <v>SV</v>
      </c>
      <c r="BH52" s="130" t="str">
        <f>IF(BG51="sv",BG51,BG52)</f>
        <v>SV</v>
      </c>
      <c r="BI52" s="130"/>
      <c r="BL52" s="6">
        <f>IF(BL68="sv",BL69,BL68)</f>
        <v>3</v>
      </c>
      <c r="BM52" s="6" t="str">
        <f>IF(BL51="sv",BL51,BL52)</f>
        <v>SV</v>
      </c>
      <c r="BN52" s="6">
        <f>IF(BM52="sv",BM53,BM52)</f>
        <v>4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>
        <f>IF(AJ68="sv",AJ68,AJ69)</f>
        <v>7</v>
      </c>
      <c r="AK53" s="6">
        <f>AJ53</f>
        <v>7</v>
      </c>
      <c r="AL53" s="6" t="str">
        <f>IF(AK52="sv",AK52,AK53)</f>
        <v>SV</v>
      </c>
      <c r="AM53" s="130" t="str">
        <f>AL53</f>
        <v>SV</v>
      </c>
      <c r="AN53" s="130"/>
      <c r="AQ53" s="6">
        <f>IF(AQ68="sv",AQ68,AQ69)</f>
        <v>5</v>
      </c>
      <c r="AR53" s="6">
        <f>AQ53</f>
        <v>5</v>
      </c>
      <c r="AS53" s="6" t="str">
        <f>IF(AR52="sv",AR52,AR53)</f>
        <v>SV</v>
      </c>
      <c r="AT53" s="130" t="str">
        <f>AS53</f>
        <v>SV</v>
      </c>
      <c r="AU53" s="130"/>
      <c r="AX53" s="6" t="str">
        <f>IF(AX68="sv",AX68,AX69)</f>
        <v>SV</v>
      </c>
      <c r="AY53" s="6" t="str">
        <f>AX53</f>
        <v>SV</v>
      </c>
      <c r="AZ53" s="6" t="str">
        <f>IF(AY52="sv",AY52,AY53)</f>
        <v>SV</v>
      </c>
      <c r="BA53" s="130" t="str">
        <f>AZ53</f>
        <v>SV</v>
      </c>
      <c r="BB53" s="130"/>
      <c r="BE53" s="6" t="str">
        <f>IF(BE68="sv",BE68,BE69)</f>
        <v>SV</v>
      </c>
      <c r="BF53" s="6" t="str">
        <f>BE53</f>
        <v>SV</v>
      </c>
      <c r="BG53" s="6" t="str">
        <f>IF(BF52="sv",BF52,BF53)</f>
        <v>SV</v>
      </c>
      <c r="BH53" s="130" t="str">
        <f>BG53</f>
        <v>SV</v>
      </c>
      <c r="BI53" s="130"/>
      <c r="BL53" s="6">
        <f>IF(BL68="sv",BL68,BL69)</f>
        <v>4</v>
      </c>
      <c r="BM53" s="6">
        <f>BL53</f>
        <v>4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6</v>
      </c>
      <c r="B54" s="6">
        <f>A54</f>
        <v>6</v>
      </c>
      <c r="C54" s="6">
        <f>IF(B54="sv",B55,B54)</f>
        <v>6</v>
      </c>
      <c r="D54" s="129">
        <f>C54</f>
        <v>6</v>
      </c>
      <c r="E54" s="129"/>
      <c r="H54" s="6">
        <f>IF(H70="sv",H71,H70)</f>
        <v>5.5</v>
      </c>
      <c r="I54" s="6">
        <f>H54</f>
        <v>5.5</v>
      </c>
      <c r="J54" s="6">
        <f>IF(I54="sv",I55,I54)</f>
        <v>5.5</v>
      </c>
      <c r="K54" s="129">
        <f>J54</f>
        <v>5.5</v>
      </c>
      <c r="L54" s="129"/>
      <c r="O54" s="6">
        <f>IF(O70="sv",O71,O70)</f>
        <v>6.5</v>
      </c>
      <c r="P54" s="6">
        <f>O54</f>
        <v>6.5</v>
      </c>
      <c r="Q54" s="6">
        <f>IF(P54="sv",P55,P54)</f>
        <v>6.5</v>
      </c>
      <c r="R54" s="129">
        <f>Q54</f>
        <v>6.5</v>
      </c>
      <c r="S54" s="129"/>
      <c r="V54" s="6">
        <f>IF(V70="sv",V71,V70)</f>
        <v>6</v>
      </c>
      <c r="W54" s="6">
        <f>V54</f>
        <v>6</v>
      </c>
      <c r="X54" s="6">
        <f>IF(W54="sv",W55,W54)</f>
        <v>6</v>
      </c>
      <c r="Y54" s="129">
        <f>X54</f>
        <v>6</v>
      </c>
      <c r="Z54" s="129"/>
      <c r="AC54" s="6">
        <f>IF(AC70="sv",AC71,AC70)</f>
        <v>6</v>
      </c>
      <c r="AD54" s="6">
        <f>AC54</f>
        <v>6</v>
      </c>
      <c r="AE54" s="6">
        <f>IF(AD54="sv",AD55,AD54)</f>
        <v>6</v>
      </c>
      <c r="AF54" s="129">
        <f>AE54</f>
        <v>6</v>
      </c>
      <c r="AG54" s="129"/>
      <c r="AJ54" s="6" t="str">
        <f>IF(AJ70="sv",AJ71,AJ70)</f>
        <v>SV</v>
      </c>
      <c r="AK54" s="6" t="str">
        <f>AJ54</f>
        <v>SV</v>
      </c>
      <c r="AL54" s="6">
        <f>IF(AK54="sv",AK55,AK54)</f>
        <v>6.5</v>
      </c>
      <c r="AM54" s="129">
        <f>AL54</f>
        <v>6.5</v>
      </c>
      <c r="AN54" s="129"/>
      <c r="AQ54" s="6">
        <f>IF(AQ70="sv",AQ71,AQ70)</f>
        <v>6</v>
      </c>
      <c r="AR54" s="6">
        <f>AQ54</f>
        <v>6</v>
      </c>
      <c r="AS54" s="6">
        <f>IF(AR54="sv",AR55,AR54)</f>
        <v>6</v>
      </c>
      <c r="AT54" s="129">
        <f>AS54</f>
        <v>6</v>
      </c>
      <c r="AU54" s="129"/>
      <c r="AX54" s="6">
        <f>IF(AX70="sv",AX71,AX70)</f>
        <v>6</v>
      </c>
      <c r="AY54" s="6">
        <f>AX54</f>
        <v>6</v>
      </c>
      <c r="AZ54" s="6">
        <f>IF(AY54="sv",AY55,AY54)</f>
        <v>6</v>
      </c>
      <c r="BA54" s="129">
        <f>AZ54</f>
        <v>6</v>
      </c>
      <c r="BB54" s="129"/>
      <c r="BE54" s="6">
        <f>IF(BE70="sv",BE71,BE70)</f>
        <v>0</v>
      </c>
      <c r="BF54" s="6">
        <f>BE54</f>
        <v>0</v>
      </c>
      <c r="BG54" s="6">
        <f>IF(BF54="sv",BF55,BF54)</f>
        <v>0</v>
      </c>
      <c r="BH54" s="129">
        <f>BG54</f>
        <v>0</v>
      </c>
      <c r="BI54" s="129"/>
      <c r="BL54" s="6">
        <f>IF(BL70="sv",BL71,BL70)</f>
        <v>6</v>
      </c>
      <c r="BM54" s="6">
        <f>BL54</f>
        <v>6</v>
      </c>
      <c r="BN54" s="6">
        <f>IF(BM54="sv",BM55,BM54)</f>
        <v>6</v>
      </c>
      <c r="BO54" s="129">
        <f>BN54</f>
        <v>6</v>
      </c>
      <c r="BP54" s="129"/>
    </row>
    <row r="55" spans="1:68" ht="12.75">
      <c r="A55" s="6">
        <f>IF(A70="sv",A70,A71)</f>
        <v>7</v>
      </c>
      <c r="B55" s="6">
        <f>IF(A55="sv",A56,A55)</f>
        <v>7</v>
      </c>
      <c r="C55" s="6">
        <f>IF(B54="sv",B54,B55)</f>
        <v>7</v>
      </c>
      <c r="D55" s="129">
        <f>IF(C55="sv",C56,C55)</f>
        <v>7</v>
      </c>
      <c r="E55" s="129"/>
      <c r="H55" s="6">
        <f>IF(H70="sv",H70,H71)</f>
        <v>7</v>
      </c>
      <c r="I55" s="6">
        <f>IF(H55="sv",H56,H55)</f>
        <v>7</v>
      </c>
      <c r="J55" s="6">
        <f>IF(I54="sv",I54,I55)</f>
        <v>7</v>
      </c>
      <c r="K55" s="129">
        <f>IF(J55="sv",J56,J55)</f>
        <v>7</v>
      </c>
      <c r="L55" s="129"/>
      <c r="O55" s="6">
        <f>IF(O70="sv",O70,O71)</f>
        <v>6</v>
      </c>
      <c r="P55" s="6">
        <f>IF(O55="sv",O56,O55)</f>
        <v>6</v>
      </c>
      <c r="Q55" s="6">
        <f>IF(P54="sv",P54,P55)</f>
        <v>6</v>
      </c>
      <c r="R55" s="129">
        <f>IF(Q55="sv",Q56,Q55)</f>
        <v>6</v>
      </c>
      <c r="S55" s="129"/>
      <c r="V55" s="6">
        <f>IF(V70="sv",V70,V71)</f>
        <v>5.5</v>
      </c>
      <c r="W55" s="6">
        <f>IF(V55="sv",V56,V55)</f>
        <v>5.5</v>
      </c>
      <c r="X55" s="6">
        <f>IF(W54="sv",W54,W55)</f>
        <v>5.5</v>
      </c>
      <c r="Y55" s="129">
        <f>IF(X55="sv",X56,X55)</f>
        <v>5.5</v>
      </c>
      <c r="Z55" s="129"/>
      <c r="AC55" s="6">
        <f>IF(AC70="sv",AC70,AC71)</f>
        <v>6</v>
      </c>
      <c r="AD55" s="6">
        <f>IF(AC55="sv",AC56,AC55)</f>
        <v>6</v>
      </c>
      <c r="AE55" s="6">
        <f>IF(AD54="sv",AD54,AD55)</f>
        <v>6</v>
      </c>
      <c r="AF55" s="129">
        <f>IF(AE55="sv",AE56,AE55)</f>
        <v>6</v>
      </c>
      <c r="AG55" s="129"/>
      <c r="AJ55" s="6" t="str">
        <f>IF(AJ70="sv",AJ70,AJ71)</f>
        <v>SV</v>
      </c>
      <c r="AK55" s="6">
        <f>IF(AJ55="sv",AJ56,AJ55)</f>
        <v>6.5</v>
      </c>
      <c r="AL55" s="6" t="str">
        <f>IF(AK54="sv",AK54,AK55)</f>
        <v>SV</v>
      </c>
      <c r="AM55" s="129">
        <f>IF(AL55="sv",AL56,AL55)</f>
        <v>6.5</v>
      </c>
      <c r="AN55" s="129"/>
      <c r="AQ55" s="6">
        <f>IF(AQ70="sv",AQ70,AQ71)</f>
        <v>6</v>
      </c>
      <c r="AR55" s="6">
        <f>IF(AQ55="sv",AQ56,AQ55)</f>
        <v>6</v>
      </c>
      <c r="AS55" s="6">
        <f>IF(AR54="sv",AR54,AR55)</f>
        <v>6</v>
      </c>
      <c r="AT55" s="129">
        <f>IF(AS55="sv",AS56,AS55)</f>
        <v>6</v>
      </c>
      <c r="AU55" s="129"/>
      <c r="AX55" s="6" t="str">
        <f>IF(AX70="sv",AX70,AX71)</f>
        <v>SV</v>
      </c>
      <c r="AY55" s="6">
        <f>IF(AX55="sv",AX56,AX55)</f>
        <v>6.5</v>
      </c>
      <c r="AZ55" s="6">
        <f>IF(AY54="sv",AY54,AY55)</f>
        <v>6.5</v>
      </c>
      <c r="BA55" s="129">
        <f>IF(AZ55="sv",AZ56,AZ55)</f>
        <v>6.5</v>
      </c>
      <c r="BB55" s="129"/>
      <c r="BE55" s="6" t="str">
        <f>IF(BE70="sv",BE70,BE71)</f>
        <v>SV</v>
      </c>
      <c r="BF55" s="6">
        <f>IF(BE55="sv",BE56,BE55)</f>
        <v>0</v>
      </c>
      <c r="BG55" s="6">
        <f>IF(BF54="sv",BF54,BF55)</f>
        <v>0</v>
      </c>
      <c r="BH55" s="129">
        <f>IF(BG55="sv",BG56,BG55)</f>
        <v>0</v>
      </c>
      <c r="BI55" s="129"/>
      <c r="BL55" s="6" t="str">
        <f>IF(BL70="sv",BL70,BL71)</f>
        <v>SV</v>
      </c>
      <c r="BM55" s="6">
        <f>IF(BL55="sv",BL56,BL55)</f>
        <v>5.5</v>
      </c>
      <c r="BN55" s="6">
        <f>IF(BM54="sv",BM54,BM55)</f>
        <v>5.5</v>
      </c>
      <c r="BO55" s="129">
        <f>IF(BN55="sv",BN56,BN55)</f>
        <v>5.5</v>
      </c>
      <c r="BP55" s="129"/>
    </row>
    <row r="56" spans="1:68" ht="12.75">
      <c r="A56" s="6">
        <f>IF(A72="sv",A73,A72)</f>
        <v>6</v>
      </c>
      <c r="B56" s="6">
        <f>IF(A55="sv",A55,A56)</f>
        <v>6</v>
      </c>
      <c r="C56" s="6">
        <f>IF(B56="sv",B57,B56)</f>
        <v>6</v>
      </c>
      <c r="D56" s="129">
        <f>IF(C55="sv",C55,C56)</f>
        <v>6</v>
      </c>
      <c r="E56" s="129"/>
      <c r="H56" s="6">
        <f>IF(H72="sv",H73,H72)</f>
        <v>7</v>
      </c>
      <c r="I56" s="6">
        <f>IF(H55="sv",H55,H56)</f>
        <v>7</v>
      </c>
      <c r="J56" s="6">
        <f>IF(I56="sv",I57,I56)</f>
        <v>7</v>
      </c>
      <c r="K56" s="129">
        <f>IF(J55="sv",J55,J56)</f>
        <v>7</v>
      </c>
      <c r="L56" s="129"/>
      <c r="O56" s="6">
        <f>IF(O72="sv",O73,O72)</f>
        <v>6</v>
      </c>
      <c r="P56" s="6">
        <f>IF(O55="sv",O55,O56)</f>
        <v>6</v>
      </c>
      <c r="Q56" s="6">
        <f>IF(P56="sv",P57,P56)</f>
        <v>6</v>
      </c>
      <c r="R56" s="129">
        <f>IF(Q55="sv",Q55,Q56)</f>
        <v>6</v>
      </c>
      <c r="S56" s="129"/>
      <c r="V56" s="6">
        <f>IF(V72="sv",V73,V72)</f>
        <v>6</v>
      </c>
      <c r="W56" s="6">
        <f>IF(V55="sv",V55,V56)</f>
        <v>6</v>
      </c>
      <c r="X56" s="6">
        <f>IF(W56="sv",W57,W56)</f>
        <v>6</v>
      </c>
      <c r="Y56" s="129">
        <f>IF(X55="sv",X55,X56)</f>
        <v>6</v>
      </c>
      <c r="Z56" s="129"/>
      <c r="AC56" s="6">
        <f>IF(AC72="sv",AC73,AC72)</f>
        <v>6.5</v>
      </c>
      <c r="AD56" s="6">
        <f>IF(AC55="sv",AC55,AC56)</f>
        <v>6.5</v>
      </c>
      <c r="AE56" s="6">
        <f>IF(AD56="sv",AD57,AD56)</f>
        <v>6.5</v>
      </c>
      <c r="AF56" s="129">
        <f>IF(AE55="sv",AE55,AE56)</f>
        <v>6.5</v>
      </c>
      <c r="AG56" s="129"/>
      <c r="AJ56" s="6">
        <f>IF(AJ72="sv",AJ73,AJ72)</f>
        <v>6.5</v>
      </c>
      <c r="AK56" s="6" t="str">
        <f>IF(AJ55="sv",AJ55,AJ56)</f>
        <v>SV</v>
      </c>
      <c r="AL56" s="6">
        <f>IF(AK56="sv",AK57,AK56)</f>
        <v>6.5</v>
      </c>
      <c r="AM56" s="129" t="str">
        <f>IF(AL55="sv",AL55,AL56)</f>
        <v>SV</v>
      </c>
      <c r="AN56" s="129"/>
      <c r="AQ56" s="6">
        <f>IF(AQ72="sv",AQ73,AQ72)</f>
        <v>5.5</v>
      </c>
      <c r="AR56" s="6">
        <f>IF(AQ55="sv",AQ55,AQ56)</f>
        <v>5.5</v>
      </c>
      <c r="AS56" s="6">
        <f>IF(AR56="sv",AR57,AR56)</f>
        <v>5.5</v>
      </c>
      <c r="AT56" s="129">
        <f>IF(AS55="sv",AS55,AS56)</f>
        <v>5.5</v>
      </c>
      <c r="AU56" s="129"/>
      <c r="AX56" s="6">
        <f>IF(AX72="sv",AX73,AX72)</f>
        <v>6.5</v>
      </c>
      <c r="AY56" s="6" t="str">
        <f>IF(AX55="sv",AX55,AX56)</f>
        <v>SV</v>
      </c>
      <c r="AZ56" s="6" t="str">
        <f>IF(AY56="sv",AY57,AY56)</f>
        <v>SV</v>
      </c>
      <c r="BA56" s="129" t="str">
        <f>IF(AZ55="sv",AZ55,AZ56)</f>
        <v>SV</v>
      </c>
      <c r="BB56" s="129"/>
      <c r="BE56" s="6">
        <f>IF(BE72="sv",BE73,BE72)</f>
        <v>0</v>
      </c>
      <c r="BF56" s="6" t="str">
        <f>IF(BE55="sv",BE55,BE56)</f>
        <v>SV</v>
      </c>
      <c r="BG56" s="6">
        <f>IF(BF56="sv",BF57,BF56)</f>
        <v>6</v>
      </c>
      <c r="BH56" s="129">
        <f>IF(BG55="sv",BG55,BG56)</f>
        <v>6</v>
      </c>
      <c r="BI56" s="129"/>
      <c r="BL56" s="6">
        <f>IF(BL72="sv",BL73,BL72)</f>
        <v>5.5</v>
      </c>
      <c r="BM56" s="6" t="str">
        <f>IF(BL55="sv",BL55,BL56)</f>
        <v>SV</v>
      </c>
      <c r="BN56" s="6">
        <f>IF(BM56="sv",BM57,BM56)</f>
        <v>6</v>
      </c>
      <c r="BO56" s="129">
        <v>0</v>
      </c>
      <c r="BP56" s="129"/>
    </row>
    <row r="57" spans="1:68" ht="12.75">
      <c r="A57" s="6">
        <f>IF(A72="sv",A72,A73)</f>
        <v>6</v>
      </c>
      <c r="B57" s="6">
        <f>A57</f>
        <v>6</v>
      </c>
      <c r="C57" s="6">
        <f>IF(B56="sv",B56,B57)</f>
        <v>6</v>
      </c>
      <c r="D57" s="129">
        <f>C57</f>
        <v>6</v>
      </c>
      <c r="E57" s="129"/>
      <c r="H57" s="6" t="str">
        <f>IF(H72="sv",H72,H73)</f>
        <v>SV</v>
      </c>
      <c r="I57" s="6" t="str">
        <f>H57</f>
        <v>SV</v>
      </c>
      <c r="J57" s="6" t="str">
        <f>IF(I56="sv",I56,I57)</f>
        <v>SV</v>
      </c>
      <c r="K57" s="129" t="str">
        <f>J57</f>
        <v>SV</v>
      </c>
      <c r="L57" s="129"/>
      <c r="O57" s="6">
        <f>IF(O72="sv",O72,O73)</f>
        <v>6.5</v>
      </c>
      <c r="P57" s="6">
        <f>O57</f>
        <v>6.5</v>
      </c>
      <c r="Q57" s="6">
        <f>IF(P56="sv",P56,P57)</f>
        <v>6.5</v>
      </c>
      <c r="R57" s="129">
        <f>Q57</f>
        <v>6.5</v>
      </c>
      <c r="S57" s="129"/>
      <c r="V57" s="6">
        <f>IF(V72="sv",V72,V73)</f>
        <v>6</v>
      </c>
      <c r="W57" s="6">
        <f>V57</f>
        <v>6</v>
      </c>
      <c r="X57" s="6">
        <f>IF(W56="sv",W56,W57)</f>
        <v>6</v>
      </c>
      <c r="Y57" s="129">
        <f>X57</f>
        <v>6</v>
      </c>
      <c r="Z57" s="129"/>
      <c r="AC57" s="6">
        <f>IF(AC72="sv",AC72,AC73)</f>
        <v>5</v>
      </c>
      <c r="AD57" s="6">
        <f>AC57</f>
        <v>5</v>
      </c>
      <c r="AE57" s="6">
        <f>IF(AD56="sv",AD56,AD57)</f>
        <v>5</v>
      </c>
      <c r="AF57" s="129">
        <f>AE57</f>
        <v>5</v>
      </c>
      <c r="AG57" s="129"/>
      <c r="AJ57" s="6">
        <f>IF(AJ72="sv",AJ72,AJ73)</f>
        <v>6.5</v>
      </c>
      <c r="AK57" s="6">
        <f>AJ57</f>
        <v>6.5</v>
      </c>
      <c r="AL57" s="6" t="str">
        <f>IF(AK56="sv",AK56,AK57)</f>
        <v>SV</v>
      </c>
      <c r="AM57" s="129" t="str">
        <f>AL57</f>
        <v>SV</v>
      </c>
      <c r="AN57" s="129"/>
      <c r="AQ57" s="6" t="str">
        <f>IF(AQ72="sv",AQ72,AQ73)</f>
        <v>SV</v>
      </c>
      <c r="AR57" s="6" t="str">
        <f>AQ57</f>
        <v>SV</v>
      </c>
      <c r="AS57" s="6" t="str">
        <f>IF(AR56="sv",AR56,AR57)</f>
        <v>SV</v>
      </c>
      <c r="AT57" s="129" t="str">
        <f>AS57</f>
        <v>SV</v>
      </c>
      <c r="AU57" s="129"/>
      <c r="AX57" s="6" t="str">
        <f>IF(AX72="sv",AX72,AX73)</f>
        <v>SV</v>
      </c>
      <c r="AY57" s="6" t="str">
        <f>AX57</f>
        <v>SV</v>
      </c>
      <c r="AZ57" s="6" t="str">
        <f>IF(AY56="sv",AY56,AY57)</f>
        <v>SV</v>
      </c>
      <c r="BA57" s="129" t="str">
        <f>AZ57</f>
        <v>SV</v>
      </c>
      <c r="BB57" s="129"/>
      <c r="BE57" s="6">
        <f>IF(BE72="sv",BE72,BE73)</f>
        <v>6</v>
      </c>
      <c r="BF57" s="6">
        <f>BE57</f>
        <v>6</v>
      </c>
      <c r="BG57" s="6" t="str">
        <f>IF(BF56="sv",BF56,BF57)</f>
        <v>SV</v>
      </c>
      <c r="BH57" s="129" t="str">
        <f>BG57</f>
        <v>SV</v>
      </c>
      <c r="BI57" s="129"/>
      <c r="BL57" s="6">
        <f>IF(BL72="sv",BL72,BL73)</f>
        <v>6</v>
      </c>
      <c r="BM57" s="6">
        <f>BL57</f>
        <v>6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6</v>
      </c>
      <c r="B58" s="6">
        <f>A58</f>
        <v>6</v>
      </c>
      <c r="C58" s="6">
        <f>IF(B58="sv",B59,B58)</f>
        <v>6</v>
      </c>
      <c r="D58" s="130">
        <f>C58</f>
        <v>6</v>
      </c>
      <c r="E58" s="130"/>
      <c r="H58" s="6">
        <f>IF(H74="sv",H75,H74)</f>
        <v>5.5</v>
      </c>
      <c r="I58" s="6">
        <f>H58</f>
        <v>5.5</v>
      </c>
      <c r="J58" s="6">
        <f>IF(I58="sv",I59,I58)</f>
        <v>5.5</v>
      </c>
      <c r="K58" s="130">
        <f>J58</f>
        <v>5.5</v>
      </c>
      <c r="L58" s="130"/>
      <c r="O58" s="6">
        <f>IF(O74="sv",O75,O74)</f>
        <v>6.5</v>
      </c>
      <c r="P58" s="6">
        <f>O58</f>
        <v>6.5</v>
      </c>
      <c r="Q58" s="6">
        <f>IF(P58="sv",P59,P58)</f>
        <v>6.5</v>
      </c>
      <c r="R58" s="130">
        <f>Q58</f>
        <v>6.5</v>
      </c>
      <c r="S58" s="130"/>
      <c r="V58" s="6">
        <f>IF(V74="sv",V75,V74)</f>
        <v>6.5</v>
      </c>
      <c r="W58" s="6">
        <f>V58</f>
        <v>6.5</v>
      </c>
      <c r="X58" s="6">
        <f>IF(W58="sv",W59,W58)</f>
        <v>6.5</v>
      </c>
      <c r="Y58" s="130">
        <f>X58</f>
        <v>6.5</v>
      </c>
      <c r="Z58" s="130"/>
      <c r="AC58" s="6">
        <f>IF(AC74="sv",AC75,AC74)</f>
        <v>6</v>
      </c>
      <c r="AD58" s="6">
        <f>AC58</f>
        <v>6</v>
      </c>
      <c r="AE58" s="6">
        <f>IF(AD58="sv",AD59,AD58)</f>
        <v>6</v>
      </c>
      <c r="AF58" s="130">
        <f>AE58</f>
        <v>6</v>
      </c>
      <c r="AG58" s="130"/>
      <c r="AJ58" s="6">
        <f>IF(AJ74="sv",AJ75,AJ74)</f>
        <v>6</v>
      </c>
      <c r="AK58" s="6">
        <f>AJ58</f>
        <v>6</v>
      </c>
      <c r="AL58" s="6">
        <f>IF(AK58="sv",AK59,AK58)</f>
        <v>6</v>
      </c>
      <c r="AM58" s="130">
        <f>AL58</f>
        <v>6</v>
      </c>
      <c r="AN58" s="130"/>
      <c r="AQ58" s="6">
        <f>IF(AQ74="sv",AQ75,AQ74)</f>
        <v>6.5</v>
      </c>
      <c r="AR58" s="6">
        <f>AQ58</f>
        <v>6.5</v>
      </c>
      <c r="AS58" s="6">
        <f>IF(AR58="sv",AR59,AR58)</f>
        <v>6.5</v>
      </c>
      <c r="AT58" s="130">
        <f>AS58</f>
        <v>6.5</v>
      </c>
      <c r="AU58" s="130"/>
      <c r="AX58" s="6">
        <f>IF(AX74="sv",AX75,AX74)</f>
        <v>6</v>
      </c>
      <c r="AY58" s="6">
        <f>AX58</f>
        <v>6</v>
      </c>
      <c r="AZ58" s="6">
        <f>IF(AY58="sv",AY59,AY58)</f>
        <v>6</v>
      </c>
      <c r="BA58" s="130">
        <f>AZ58</f>
        <v>6</v>
      </c>
      <c r="BB58" s="130"/>
      <c r="BE58" s="6">
        <f>IF(BE74="sv",BE75,BE74)</f>
        <v>7.5</v>
      </c>
      <c r="BF58" s="6">
        <f>BE58</f>
        <v>7.5</v>
      </c>
      <c r="BG58" s="6">
        <f>IF(BF58="sv",BF59,BF58)</f>
        <v>7.5</v>
      </c>
      <c r="BH58" s="130">
        <f>BG58</f>
        <v>7.5</v>
      </c>
      <c r="BI58" s="130"/>
      <c r="BL58" s="6">
        <f>IF(BL74="sv",BL75,BL74)</f>
        <v>6</v>
      </c>
      <c r="BM58" s="6">
        <f>BL58</f>
        <v>6</v>
      </c>
      <c r="BN58" s="6">
        <f>IF(BM58="sv",BM59,BM58)</f>
        <v>6</v>
      </c>
      <c r="BO58" s="130">
        <f>BN58</f>
        <v>6</v>
      </c>
      <c r="BP58" s="130"/>
    </row>
    <row r="59" spans="1:68" ht="12.75">
      <c r="A59" s="6">
        <f>IF(A74="sv",A74,A75)</f>
        <v>7</v>
      </c>
      <c r="B59" s="6">
        <f>IF(A59="sv",A60,A59)</f>
        <v>7</v>
      </c>
      <c r="C59" s="6">
        <f>IF(B58="sv",B58,B59)</f>
        <v>7</v>
      </c>
      <c r="D59" s="130">
        <f>IF(C59="sv",C60,C59)</f>
        <v>7</v>
      </c>
      <c r="E59" s="130"/>
      <c r="H59" s="6">
        <f>IF(H74="sv",H74,H75)</f>
        <v>6.5</v>
      </c>
      <c r="I59" s="6">
        <f>IF(H59="sv",H60,H59)</f>
        <v>6.5</v>
      </c>
      <c r="J59" s="6">
        <f>IF(I58="sv",I58,I59)</f>
        <v>6.5</v>
      </c>
      <c r="K59" s="130">
        <f>IF(J59="sv",J60,J59)</f>
        <v>6.5</v>
      </c>
      <c r="L59" s="130"/>
      <c r="O59" s="6">
        <f>IF(O74="sv",O74,O75)</f>
        <v>6</v>
      </c>
      <c r="P59" s="6">
        <f>IF(O59="sv",O60,O59)</f>
        <v>6</v>
      </c>
      <c r="Q59" s="6">
        <f>IF(P58="sv",P58,P59)</f>
        <v>6</v>
      </c>
      <c r="R59" s="130">
        <f>IF(Q59="sv",Q60,Q59)</f>
        <v>6</v>
      </c>
      <c r="S59" s="130"/>
      <c r="V59" s="6" t="str">
        <f>IF(V74="sv",V74,V75)</f>
        <v>SV</v>
      </c>
      <c r="W59" s="6">
        <f>IF(V59="sv",V60,V59)</f>
        <v>6</v>
      </c>
      <c r="X59" s="6">
        <f>IF(W58="sv",W58,W59)</f>
        <v>6</v>
      </c>
      <c r="Y59" s="130">
        <f>IF(X59="sv",X60,X59)</f>
        <v>6</v>
      </c>
      <c r="Z59" s="130"/>
      <c r="AC59" s="6" t="str">
        <f>IF(AC74="sv",AC74,AC75)</f>
        <v>SV</v>
      </c>
      <c r="AD59" s="6">
        <f>IF(AC59="sv",AC60,AC59)</f>
        <v>0</v>
      </c>
      <c r="AE59" s="6">
        <f>IF(AD58="sv",AD58,AD59)</f>
        <v>0</v>
      </c>
      <c r="AF59" s="130">
        <f>IF(AE59="sv",AE60,AE59)</f>
        <v>0</v>
      </c>
      <c r="AG59" s="130"/>
      <c r="AJ59" s="6" t="str">
        <f>IF(AJ74="sv",AJ74,AJ75)</f>
        <v>SV</v>
      </c>
      <c r="AK59" s="6" t="str">
        <f>IF(AJ59="sv",AJ60,AJ59)</f>
        <v>SV</v>
      </c>
      <c r="AL59" s="6" t="str">
        <f>IF(AK58="sv",AK58,AK59)</f>
        <v>SV</v>
      </c>
      <c r="AM59" s="130" t="str">
        <f>IF(AL59="sv",AL60,AL59)</f>
        <v>SV</v>
      </c>
      <c r="AN59" s="130"/>
      <c r="AQ59" s="6" t="str">
        <f>IF(AQ74="sv",AQ74,AQ75)</f>
        <v>SV</v>
      </c>
      <c r="AR59" s="6">
        <f>IF(AQ59="sv",AQ60,AQ59)</f>
        <v>6</v>
      </c>
      <c r="AS59" s="6">
        <f>IF(AR58="sv",AR58,AR59)</f>
        <v>6</v>
      </c>
      <c r="AT59" s="130">
        <f>IF(AS59="sv",AS60,AS59)</f>
        <v>6</v>
      </c>
      <c r="AU59" s="130"/>
      <c r="AX59" s="6" t="str">
        <f>IF(AX74="sv",AX74,AX75)</f>
        <v>SV</v>
      </c>
      <c r="AY59" s="6">
        <f>IF(AX59="sv",AX60,AX59)</f>
        <v>6</v>
      </c>
      <c r="AZ59" s="6">
        <f>IF(AY58="sv",AY58,AY59)</f>
        <v>6</v>
      </c>
      <c r="BA59" s="130">
        <f>IF(AZ59="sv",AZ60,AZ59)</f>
        <v>6</v>
      </c>
      <c r="BB59" s="130"/>
      <c r="BE59" s="6">
        <f>IF(BE74="sv",BE74,BE75)</f>
        <v>5.5</v>
      </c>
      <c r="BF59" s="6">
        <f>IF(BE59="sv",BE60,BE59)</f>
        <v>5.5</v>
      </c>
      <c r="BG59" s="6">
        <f>IF(BF58="sv",BF58,BF59)</f>
        <v>5.5</v>
      </c>
      <c r="BH59" s="130">
        <f>IF(BG59="sv",BG60,BG59)</f>
        <v>5.5</v>
      </c>
      <c r="BI59" s="130"/>
      <c r="BL59" s="6">
        <f>IF(BL74="sv",BL74,BL75)</f>
        <v>6</v>
      </c>
      <c r="BM59" s="6">
        <f>IF(BL59="sv",BL60,BL59)</f>
        <v>6</v>
      </c>
      <c r="BN59" s="6">
        <f>IF(BM58="sv",BM58,BM59)</f>
        <v>6</v>
      </c>
      <c r="BO59" s="130">
        <f>IF(BN59="sv",BN60,BN59)</f>
        <v>6</v>
      </c>
      <c r="BP59" s="130"/>
    </row>
    <row r="60" spans="1:68" ht="12.75">
      <c r="A60" s="6">
        <f>IF(A76="sv",A77,A76)</f>
        <v>7.5</v>
      </c>
      <c r="B60" s="6">
        <f>IF(A59="sv",A59,A60)</f>
        <v>7.5</v>
      </c>
      <c r="C60" s="6">
        <f>IF(B60="sv",B61,B60)</f>
        <v>7.5</v>
      </c>
      <c r="D60" s="130">
        <f>IF(C59="sv",C59,C60)</f>
        <v>7.5</v>
      </c>
      <c r="E60" s="130"/>
      <c r="H60" s="6">
        <f>IF(H76="sv",H77,H76)</f>
        <v>7.5</v>
      </c>
      <c r="I60" s="6">
        <f>IF(H59="sv",H59,H60)</f>
        <v>7.5</v>
      </c>
      <c r="J60" s="6">
        <f>IF(I60="sv",I61,I60)</f>
        <v>7.5</v>
      </c>
      <c r="K60" s="130">
        <f>IF(J59="sv",J59,J60)</f>
        <v>7.5</v>
      </c>
      <c r="L60" s="130"/>
      <c r="O60" s="6">
        <f>IF(O76="sv",O77,O76)</f>
        <v>5</v>
      </c>
      <c r="P60" s="6">
        <f>IF(O59="sv",O59,O60)</f>
        <v>5</v>
      </c>
      <c r="Q60" s="6">
        <f>IF(P60="sv",P61,P60)</f>
        <v>5</v>
      </c>
      <c r="R60" s="130">
        <f>IF(Q59="sv",Q59,Q60)</f>
        <v>5</v>
      </c>
      <c r="S60" s="130"/>
      <c r="V60" s="6">
        <f>IF(V76="sv",V77,V76)</f>
        <v>6</v>
      </c>
      <c r="W60" s="6" t="str">
        <f>IF(V59="sv",V59,V60)</f>
        <v>SV</v>
      </c>
      <c r="X60" s="6" t="str">
        <f>IF(W60="sv",W61,W60)</f>
        <v>SV</v>
      </c>
      <c r="Y60" s="130" t="str">
        <f>IF(X59="sv",X59,X60)</f>
        <v>SV</v>
      </c>
      <c r="Z60" s="130"/>
      <c r="AC60" s="6">
        <f>IF(AC76="sv",AC77,AC76)</f>
        <v>0</v>
      </c>
      <c r="AD60" s="6" t="str">
        <f>IF(AC59="sv",AC59,AC60)</f>
        <v>SV</v>
      </c>
      <c r="AE60" s="6" t="str">
        <f>IF(AD60="sv",AD61,AD60)</f>
        <v>SV</v>
      </c>
      <c r="AF60" s="130" t="str">
        <f>IF(AE59="sv",AE59,AE60)</f>
        <v>SV</v>
      </c>
      <c r="AG60" s="130"/>
      <c r="AJ60" s="6" t="str">
        <f>IF(AJ76="sv",AJ77,AJ76)</f>
        <v>SV</v>
      </c>
      <c r="AK60" s="6" t="str">
        <f>IF(AJ59="sv",AJ59,AJ60)</f>
        <v>SV</v>
      </c>
      <c r="AL60" s="6" t="str">
        <f>IF(AK60="sv",AK61,AK60)</f>
        <v>SV</v>
      </c>
      <c r="AM60" s="130" t="str">
        <f>IF(AL59="sv",AL59,AL60)</f>
        <v>SV</v>
      </c>
      <c r="AN60" s="130"/>
      <c r="AQ60" s="6">
        <f>IF(AQ76="sv",AQ77,AQ76)</f>
        <v>6</v>
      </c>
      <c r="AR60" s="6" t="str">
        <f>IF(AQ59="sv",AQ59,AQ60)</f>
        <v>SV</v>
      </c>
      <c r="AS60" s="6" t="str">
        <f>IF(AR60="sv",AR61,AR60)</f>
        <v>SV</v>
      </c>
      <c r="AT60" s="130" t="str">
        <f>IF(AS59="sv",AS59,AS60)</f>
        <v>SV</v>
      </c>
      <c r="AU60" s="130"/>
      <c r="AX60" s="6">
        <f>IF(AX76="sv",AX77,AX76)</f>
        <v>6</v>
      </c>
      <c r="AY60" s="6" t="str">
        <f>IF(AX59="sv",AX59,AX60)</f>
        <v>SV</v>
      </c>
      <c r="AZ60" s="6" t="str">
        <f>IF(AY60="sv",AY61,AY60)</f>
        <v>SV</v>
      </c>
      <c r="BA60" s="130" t="str">
        <f>IF(AZ59="sv",AZ59,AZ60)</f>
        <v>SV</v>
      </c>
      <c r="BB60" s="130"/>
      <c r="BE60" s="6" t="str">
        <f>IF(BE76="sv",BE77,BE76)</f>
        <v>SV</v>
      </c>
      <c r="BF60" s="6" t="str">
        <f>IF(BE59="sv",BE59,BE60)</f>
        <v>SV</v>
      </c>
      <c r="BG60" s="6" t="str">
        <f>IF(BF60="sv",BF61,BF60)</f>
        <v>SV</v>
      </c>
      <c r="BH60" s="130" t="str">
        <f>IF(BG59="sv",BG59,BG60)</f>
        <v>SV</v>
      </c>
      <c r="BI60" s="130"/>
      <c r="BL60" s="6" t="str">
        <f>IF(BL76="sv",BL77,BL76)</f>
        <v>SV</v>
      </c>
      <c r="BM60" s="6" t="str">
        <f>IF(BL59="sv",BL59,BL60)</f>
        <v>SV</v>
      </c>
      <c r="BN60" s="6" t="str">
        <f>IF(BM60="sv",BM61,BM60)</f>
        <v>SV</v>
      </c>
      <c r="BO60" s="130" t="str">
        <f>IF(BN59="sv",BN59,BN60)</f>
        <v>SV</v>
      </c>
      <c r="BP60" s="130"/>
    </row>
    <row r="61" spans="1:68" ht="12.75">
      <c r="A61" s="6" t="str">
        <f>IF(A76="sv",A76,A77)</f>
        <v>SV</v>
      </c>
      <c r="B61" s="6" t="str">
        <f>A61</f>
        <v>SV</v>
      </c>
      <c r="C61" s="6" t="str">
        <f>IF(B60="sv",B60,B61)</f>
        <v>SV</v>
      </c>
      <c r="D61" s="130" t="str">
        <f>C61</f>
        <v>SV</v>
      </c>
      <c r="E61" s="130"/>
      <c r="H61" s="6" t="str">
        <f>IF(H76="sv",H76,H77)</f>
        <v>SV</v>
      </c>
      <c r="I61" s="6" t="str">
        <f>H61</f>
        <v>SV</v>
      </c>
      <c r="J61" s="6" t="str">
        <f>IF(I60="sv",I60,I61)</f>
        <v>SV</v>
      </c>
      <c r="K61" s="130" t="str">
        <f>J61</f>
        <v>SV</v>
      </c>
      <c r="L61" s="130"/>
      <c r="O61" s="6" t="str">
        <f>IF(O76="sv",O76,O77)</f>
        <v>SV</v>
      </c>
      <c r="P61" s="6" t="str">
        <f>O61</f>
        <v>SV</v>
      </c>
      <c r="Q61" s="6" t="str">
        <f>IF(P60="sv",P60,P61)</f>
        <v>SV</v>
      </c>
      <c r="R61" s="130" t="str">
        <f>Q61</f>
        <v>SV</v>
      </c>
      <c r="S61" s="130"/>
      <c r="V61" s="6" t="str">
        <f>IF(V76="sv",V76,V77)</f>
        <v>SV</v>
      </c>
      <c r="W61" s="6" t="str">
        <f>V61</f>
        <v>SV</v>
      </c>
      <c r="X61" s="6" t="str">
        <f>IF(W60="sv",W60,W61)</f>
        <v>SV</v>
      </c>
      <c r="Y61" s="130" t="str">
        <f>X61</f>
        <v>SV</v>
      </c>
      <c r="Z61" s="130"/>
      <c r="AC61" s="6" t="str">
        <f>IF(AC76="sv",AC76,AC77)</f>
        <v>SV</v>
      </c>
      <c r="AD61" s="6" t="str">
        <f>AC61</f>
        <v>SV</v>
      </c>
      <c r="AE61" s="6" t="str">
        <f>IF(AD60="sv",AD60,AD61)</f>
        <v>SV</v>
      </c>
      <c r="AF61" s="130" t="str">
        <f>AE61</f>
        <v>SV</v>
      </c>
      <c r="AG61" s="130"/>
      <c r="AJ61" s="6" t="str">
        <f>IF(AJ76="sv",AJ76,AJ77)</f>
        <v>SV</v>
      </c>
      <c r="AK61" s="6" t="str">
        <f>AJ61</f>
        <v>SV</v>
      </c>
      <c r="AL61" s="6" t="str">
        <f>IF(AK60="sv",AK60,AK61)</f>
        <v>SV</v>
      </c>
      <c r="AM61" s="130" t="str">
        <f>AL61</f>
        <v>SV</v>
      </c>
      <c r="AN61" s="130"/>
      <c r="AQ61" s="6" t="str">
        <f>IF(AQ76="sv",AQ76,AQ77)</f>
        <v>SV</v>
      </c>
      <c r="AR61" s="6" t="str">
        <f>AQ61</f>
        <v>SV</v>
      </c>
      <c r="AS61" s="6" t="str">
        <f>IF(AR60="sv",AR60,AR61)</f>
        <v>SV</v>
      </c>
      <c r="AT61" s="130" t="str">
        <f>AS61</f>
        <v>SV</v>
      </c>
      <c r="AU61" s="130"/>
      <c r="AX61" s="6" t="str">
        <f>IF(AX76="sv",AX76,AX77)</f>
        <v>SV</v>
      </c>
      <c r="AY61" s="6" t="str">
        <f>AX61</f>
        <v>SV</v>
      </c>
      <c r="AZ61" s="6" t="str">
        <f>IF(AY60="sv",AY60,AY61)</f>
        <v>SV</v>
      </c>
      <c r="BA61" s="130" t="str">
        <f>AZ61</f>
        <v>SV</v>
      </c>
      <c r="BB61" s="130"/>
      <c r="BE61" s="6" t="str">
        <f>IF(BE76="sv",BE76,BE77)</f>
        <v>SV</v>
      </c>
      <c r="BF61" s="6" t="str">
        <f>BE61</f>
        <v>SV</v>
      </c>
      <c r="BG61" s="6" t="str">
        <f>IF(BF60="sv",BF60,BF61)</f>
        <v>SV</v>
      </c>
      <c r="BH61" s="130" t="str">
        <f>BG61</f>
        <v>SV</v>
      </c>
      <c r="BI61" s="130"/>
      <c r="BL61" s="6" t="str">
        <f>IF(BL76="sv",BL76,BL77)</f>
        <v>SV</v>
      </c>
      <c r="BM61" s="6" t="str">
        <f>BL61</f>
        <v>SV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>
        <f>IF(A78="sv",A79,A78)</f>
        <v>6</v>
      </c>
      <c r="B62" s="6">
        <f>A62</f>
        <v>6</v>
      </c>
      <c r="C62" s="6">
        <f>IF(B62="sv",B63,B62)</f>
        <v>6</v>
      </c>
      <c r="D62" s="129">
        <f>C62</f>
        <v>6</v>
      </c>
      <c r="E62" s="129"/>
      <c r="H62" s="6">
        <f>IF(H78="sv",H79,H78)</f>
        <v>6.5</v>
      </c>
      <c r="I62" s="6">
        <f>H62</f>
        <v>6.5</v>
      </c>
      <c r="J62" s="6">
        <f>IF(I62="sv",I63,I62)</f>
        <v>6.5</v>
      </c>
      <c r="K62" s="129">
        <f>J62</f>
        <v>6.5</v>
      </c>
      <c r="L62" s="129"/>
      <c r="O62" s="6">
        <f>IF(O78="sv",O79,O78)</f>
        <v>7</v>
      </c>
      <c r="P62" s="6">
        <f>O62</f>
        <v>7</v>
      </c>
      <c r="Q62" s="6">
        <f>IF(P62="sv",P63,P62)</f>
        <v>7</v>
      </c>
      <c r="R62" s="129">
        <f>Q62</f>
        <v>7</v>
      </c>
      <c r="S62" s="129"/>
      <c r="V62" s="6">
        <f>IF(V78="sv",V79,V78)</f>
        <v>8</v>
      </c>
      <c r="W62" s="6">
        <f>V62</f>
        <v>8</v>
      </c>
      <c r="X62" s="6">
        <f>IF(W62="sv",W63,W62)</f>
        <v>8</v>
      </c>
      <c r="Y62" s="129">
        <f>X62</f>
        <v>8</v>
      </c>
      <c r="Z62" s="129"/>
      <c r="AC62" s="6">
        <f>IF(AC78="sv",AC79,AC78)</f>
        <v>9</v>
      </c>
      <c r="AD62" s="6">
        <f>AC62</f>
        <v>9</v>
      </c>
      <c r="AE62" s="6">
        <f>IF(AD62="sv",AD63,AD62)</f>
        <v>9</v>
      </c>
      <c r="AF62" s="129">
        <f>AE62</f>
        <v>9</v>
      </c>
      <c r="AG62" s="129"/>
      <c r="AJ62" s="6">
        <f>IF(AJ78="sv",AJ79,AJ78)</f>
        <v>7</v>
      </c>
      <c r="AK62" s="6">
        <f>AJ62</f>
        <v>7</v>
      </c>
      <c r="AL62" s="6">
        <f>IF(AK62="sv",AK63,AK62)</f>
        <v>7</v>
      </c>
      <c r="AM62" s="129">
        <f>AL62</f>
        <v>7</v>
      </c>
      <c r="AN62" s="129"/>
      <c r="AQ62" s="6">
        <f>IF(AQ78="sv",AQ79,AQ78)</f>
        <v>7.5</v>
      </c>
      <c r="AR62" s="6">
        <f>AQ62</f>
        <v>7.5</v>
      </c>
      <c r="AS62" s="6">
        <f>IF(AR62="sv",AR63,AR62)</f>
        <v>7.5</v>
      </c>
      <c r="AT62" s="129">
        <f>AS62</f>
        <v>7.5</v>
      </c>
      <c r="AU62" s="129"/>
      <c r="AX62" s="6">
        <f>IF(AX78="sv",AX79,AX78)</f>
        <v>6.5</v>
      </c>
      <c r="AY62" s="6">
        <f>AX62</f>
        <v>6.5</v>
      </c>
      <c r="AZ62" s="6">
        <f>IF(AY62="sv",AY63,AY62)</f>
        <v>6.5</v>
      </c>
      <c r="BA62" s="129">
        <f>AZ62</f>
        <v>6.5</v>
      </c>
      <c r="BB62" s="129"/>
      <c r="BE62" s="6">
        <f>IF(BE78="sv",BE79,BE78)</f>
        <v>5</v>
      </c>
      <c r="BF62" s="6">
        <f>BE62</f>
        <v>5</v>
      </c>
      <c r="BG62" s="6">
        <f>IF(BF62="sv",BF63,BF62)</f>
        <v>5</v>
      </c>
      <c r="BH62" s="129">
        <f>BG62</f>
        <v>5</v>
      </c>
      <c r="BI62" s="129"/>
      <c r="BL62" s="6">
        <f>IF(BL78="sv",BL79,BL78)</f>
        <v>6</v>
      </c>
      <c r="BM62" s="6">
        <f>BL62</f>
        <v>6</v>
      </c>
      <c r="BN62" s="6">
        <f>IF(BM62="sv",BM63,BM62)</f>
        <v>6</v>
      </c>
      <c r="BO62" s="129">
        <f>BN62</f>
        <v>6</v>
      </c>
      <c r="BP62" s="129"/>
    </row>
    <row r="63" spans="1:68" ht="12.75">
      <c r="A63" s="6" t="str">
        <f>IF(A78="sv",A78,A79)</f>
        <v>SV</v>
      </c>
      <c r="B63" s="6">
        <f>IF(A63="sv",A64,A63)</f>
        <v>6</v>
      </c>
      <c r="C63" s="6">
        <f>IF(B62="sv",B62,B63)</f>
        <v>6</v>
      </c>
      <c r="D63" s="129">
        <f>IF(C63="sv",C64,C63)</f>
        <v>6</v>
      </c>
      <c r="E63" s="129"/>
      <c r="H63" s="6" t="str">
        <f>IF(H78="sv",H78,H79)</f>
        <v>SV</v>
      </c>
      <c r="I63" s="6">
        <f>IF(H63="sv",H64,H63)</f>
        <v>4.5</v>
      </c>
      <c r="J63" s="6">
        <f>IF(I62="sv",I62,I63)</f>
        <v>4.5</v>
      </c>
      <c r="K63" s="129">
        <f>IF(J63="sv",J64,J63)</f>
        <v>4.5</v>
      </c>
      <c r="L63" s="129"/>
      <c r="O63" s="6" t="str">
        <f>IF(O78="sv",O78,O79)</f>
        <v>SV</v>
      </c>
      <c r="P63" s="6">
        <f>IF(O63="sv",O64,O63)</f>
        <v>3</v>
      </c>
      <c r="Q63" s="6">
        <f>IF(P62="sv",P62,P63)</f>
        <v>3</v>
      </c>
      <c r="R63" s="129">
        <f>IF(Q63="sv",Q64,Q63)</f>
        <v>3</v>
      </c>
      <c r="S63" s="129"/>
      <c r="V63" s="6" t="str">
        <f>IF(V78="sv",V78,V79)</f>
        <v>SV</v>
      </c>
      <c r="W63" s="6">
        <f>IF(V63="sv",V64,V63)</f>
        <v>5.5</v>
      </c>
      <c r="X63" s="6">
        <f>IF(W62="sv",W62,W63)</f>
        <v>5.5</v>
      </c>
      <c r="Y63" s="129">
        <f>IF(X63="sv",X64,X63)</f>
        <v>5.5</v>
      </c>
      <c r="Z63" s="129"/>
      <c r="AC63" s="6" t="str">
        <f>IF(AC78="sv",AC78,AC79)</f>
        <v>SV</v>
      </c>
      <c r="AD63" s="6">
        <f>IF(AC63="sv",AC64,AC63)</f>
        <v>8</v>
      </c>
      <c r="AE63" s="6">
        <f>IF(AD62="sv",AD62,AD63)</f>
        <v>8</v>
      </c>
      <c r="AF63" s="129">
        <f>IF(AE63="sv",AE64,AE63)</f>
        <v>8</v>
      </c>
      <c r="AG63" s="129"/>
      <c r="AJ63" s="6">
        <f>IF(AJ78="sv",AJ78,AJ79)</f>
        <v>6</v>
      </c>
      <c r="AK63" s="6">
        <f>IF(AJ63="sv",AJ64,AJ63)</f>
        <v>6</v>
      </c>
      <c r="AL63" s="6">
        <f>IF(AK62="sv",AK62,AK63)</f>
        <v>6</v>
      </c>
      <c r="AM63" s="129">
        <f>IF(AL63="sv",AL64,AL63)</f>
        <v>6</v>
      </c>
      <c r="AN63" s="129"/>
      <c r="AQ63" s="6">
        <f>IF(AQ78="sv",AQ78,AQ79)</f>
        <v>5.5</v>
      </c>
      <c r="AR63" s="6">
        <f>IF(AQ63="sv",AQ64,AQ63)</f>
        <v>5.5</v>
      </c>
      <c r="AS63" s="6">
        <f>IF(AR62="sv",AR62,AR63)</f>
        <v>5.5</v>
      </c>
      <c r="AT63" s="129">
        <f>IF(AS63="sv",AS64,AS63)</f>
        <v>5.5</v>
      </c>
      <c r="AU63" s="129"/>
      <c r="AX63" s="6">
        <f>IF(AX78="sv",AX78,AX79)</f>
        <v>5</v>
      </c>
      <c r="AY63" s="6">
        <f>IF(AX63="sv",AX64,AX63)</f>
        <v>5</v>
      </c>
      <c r="AZ63" s="6">
        <f>IF(AY62="sv",AY62,AY63)</f>
        <v>5</v>
      </c>
      <c r="BA63" s="129">
        <f>IF(AZ63="sv",AZ64,AZ63)</f>
        <v>5</v>
      </c>
      <c r="BB63" s="129"/>
      <c r="BE63" s="6">
        <f>IF(BE78="sv",BE78,BE79)</f>
        <v>6.5</v>
      </c>
      <c r="BF63" s="6">
        <f>IF(BE63="sv",BE64,BE63)</f>
        <v>6.5</v>
      </c>
      <c r="BG63" s="6">
        <f>IF(BF62="sv",BF62,BF63)</f>
        <v>6.5</v>
      </c>
      <c r="BH63" s="129">
        <f>IF(BG63="sv",BG64,BG63)</f>
        <v>6.5</v>
      </c>
      <c r="BI63" s="129"/>
      <c r="BL63" s="6">
        <f>IF(BL78="sv",BL78,BL79)</f>
        <v>6.5</v>
      </c>
      <c r="BM63" s="6">
        <f>IF(BL63="sv",BL64,BL63)</f>
        <v>6.5</v>
      </c>
      <c r="BN63" s="6">
        <f>IF(BM62="sv",BM62,BM63)</f>
        <v>6.5</v>
      </c>
      <c r="BO63" s="129">
        <f>IF(BN63="sv",BN64,BN63)</f>
        <v>6.5</v>
      </c>
      <c r="BP63" s="129"/>
    </row>
    <row r="64" spans="1:68" ht="12.75">
      <c r="A64" s="6">
        <f>IF(A80="sv",A81,A80)</f>
        <v>6</v>
      </c>
      <c r="B64" s="6" t="str">
        <f>IF(A63="sv",A63,A64)</f>
        <v>SV</v>
      </c>
      <c r="C64" s="6">
        <f>IF(B64="sv",B65,B64)</f>
        <v>9.5</v>
      </c>
      <c r="D64" s="129">
        <f>IF(C63="sv",C63,C64)</f>
        <v>9.5</v>
      </c>
      <c r="E64" s="129"/>
      <c r="H64" s="6">
        <f>IF(H80="sv",H81,H80)</f>
        <v>4.5</v>
      </c>
      <c r="I64" s="6" t="str">
        <f>IF(H63="sv",H63,H64)</f>
        <v>SV</v>
      </c>
      <c r="J64" s="6">
        <f>IF(I64="sv",I65,I64)</f>
        <v>7.5</v>
      </c>
      <c r="K64" s="129">
        <f>IF(J63="sv",J63,J64)</f>
        <v>7.5</v>
      </c>
      <c r="L64" s="129"/>
      <c r="O64" s="6">
        <f>IF(O80="sv",O81,O80)</f>
        <v>3</v>
      </c>
      <c r="P64" s="6" t="str">
        <f>IF(O63="sv",O63,O64)</f>
        <v>SV</v>
      </c>
      <c r="Q64" s="6" t="str">
        <f>IF(P64="sv",P65,P64)</f>
        <v>SV</v>
      </c>
      <c r="R64" s="129" t="str">
        <f>IF(Q63="sv",Q63,Q64)</f>
        <v>SV</v>
      </c>
      <c r="S64" s="129"/>
      <c r="V64" s="6">
        <f>IF(V80="sv",V81,V80)</f>
        <v>5.5</v>
      </c>
      <c r="W64" s="6" t="str">
        <f>IF(V63="sv",V63,V64)</f>
        <v>SV</v>
      </c>
      <c r="X64" s="6" t="str">
        <f>IF(W64="sv",W65,W64)</f>
        <v>SV</v>
      </c>
      <c r="Y64" s="129" t="str">
        <f>IF(X63="sv",X63,X64)</f>
        <v>SV</v>
      </c>
      <c r="Z64" s="129"/>
      <c r="AC64" s="6">
        <f>IF(AC80="sv",AC81,AC80)</f>
        <v>8</v>
      </c>
      <c r="AD64" s="6" t="str">
        <f>IF(AC63="sv",AC63,AC64)</f>
        <v>SV</v>
      </c>
      <c r="AE64" s="6" t="str">
        <f>IF(AD64="sv",AD65,AD64)</f>
        <v>SV</v>
      </c>
      <c r="AF64" s="129" t="str">
        <f>IF(AE63="sv",AE63,AE64)</f>
        <v>SV</v>
      </c>
      <c r="AG64" s="129"/>
      <c r="AJ64" s="6">
        <f>IF(AJ80="sv",AJ81,AJ80)</f>
        <v>5</v>
      </c>
      <c r="AK64" s="6">
        <f>IF(AJ63="sv",AJ63,AJ64)</f>
        <v>5</v>
      </c>
      <c r="AL64" s="6">
        <f>IF(AK64="sv",AK65,AK64)</f>
        <v>5</v>
      </c>
      <c r="AM64" s="129">
        <f>IF(AL63="sv",AL63,AL64)</f>
        <v>5</v>
      </c>
      <c r="AN64" s="129"/>
      <c r="AQ64" s="6">
        <f>IF(AQ80="sv",AQ81,AQ80)</f>
        <v>5.5</v>
      </c>
      <c r="AR64" s="6">
        <f>IF(AQ63="sv",AQ63,AQ64)</f>
        <v>5.5</v>
      </c>
      <c r="AS64" s="6">
        <f>IF(AR64="sv",AR65,AR64)</f>
        <v>5.5</v>
      </c>
      <c r="AT64" s="129">
        <f>IF(AS63="sv",AS63,AS64)</f>
        <v>5.5</v>
      </c>
      <c r="AU64" s="129"/>
      <c r="AX64" s="6">
        <f>IF(AX80="sv",AX81,AX80)</f>
        <v>7.5</v>
      </c>
      <c r="AY64" s="6">
        <f>IF(AX63="sv",AX63,AX64)</f>
        <v>7.5</v>
      </c>
      <c r="AZ64" s="6">
        <f>IF(AY64="sv",AY65,AY64)</f>
        <v>7.5</v>
      </c>
      <c r="BA64" s="129">
        <f>IF(AZ63="sv",AZ63,AZ64)</f>
        <v>7.5</v>
      </c>
      <c r="BB64" s="129"/>
      <c r="BE64" s="6">
        <f>IF(BE80="sv",BE81,BE80)</f>
        <v>5</v>
      </c>
      <c r="BF64" s="6">
        <f>IF(BE63="sv",BE63,BE64)</f>
        <v>5</v>
      </c>
      <c r="BG64" s="6">
        <f>IF(BF64="sv",BF65,BF64)</f>
        <v>5</v>
      </c>
      <c r="BH64" s="129">
        <f>IF(BG63="sv",BG63,BG64)</f>
        <v>5</v>
      </c>
      <c r="BI64" s="129"/>
      <c r="BL64" s="6">
        <f>IF(BL80="sv",BL81,BL80)</f>
        <v>6</v>
      </c>
      <c r="BM64" s="6">
        <f>IF(BL63="sv",BL63,BL64)</f>
        <v>6</v>
      </c>
      <c r="BN64" s="6">
        <f>IF(BM64="sv",BM65,BM64)</f>
        <v>6</v>
      </c>
      <c r="BO64" s="129">
        <f>IF(BN63="sv",BN63,BN64)</f>
        <v>6</v>
      </c>
      <c r="BP64" s="129"/>
    </row>
    <row r="65" spans="1:68" ht="12.75">
      <c r="A65" s="6">
        <f>IF(A80="sv",A80,A81)</f>
        <v>9.5</v>
      </c>
      <c r="B65" s="6">
        <f>A65</f>
        <v>9.5</v>
      </c>
      <c r="C65" s="6" t="str">
        <f>IF(B64="sv",B64,B65)</f>
        <v>SV</v>
      </c>
      <c r="D65" s="132" t="str">
        <f>C65</f>
        <v>SV</v>
      </c>
      <c r="E65" s="129"/>
      <c r="H65" s="6">
        <f>IF(H80="sv",H80,H81)</f>
        <v>7.5</v>
      </c>
      <c r="I65" s="6">
        <f>H65</f>
        <v>7.5</v>
      </c>
      <c r="J65" s="23" t="str">
        <f>IF(I64="sv",I64,I65)</f>
        <v>SV</v>
      </c>
      <c r="K65" s="129" t="str">
        <f>J65</f>
        <v>SV</v>
      </c>
      <c r="L65" s="129"/>
      <c r="O65" s="6" t="str">
        <f>IF(O80="sv",O80,O81)</f>
        <v>SV</v>
      </c>
      <c r="P65" s="23" t="str">
        <f>O65</f>
        <v>SV</v>
      </c>
      <c r="Q65" s="6" t="str">
        <f>IF(P64="sv",P64,P65)</f>
        <v>SV</v>
      </c>
      <c r="R65" s="129" t="str">
        <f>Q65</f>
        <v>SV</v>
      </c>
      <c r="S65" s="132"/>
      <c r="V65" s="6" t="str">
        <f>IF(V80="sv",V80,V81)</f>
        <v>SV</v>
      </c>
      <c r="W65" s="6" t="str">
        <f>V65</f>
        <v>SV</v>
      </c>
      <c r="X65" s="6" t="str">
        <f>IF(W64="sv",W64,W65)</f>
        <v>SV</v>
      </c>
      <c r="Y65" s="132" t="str">
        <f>X65</f>
        <v>SV</v>
      </c>
      <c r="Z65" s="132"/>
      <c r="AC65" s="6" t="str">
        <f>IF(AC80="sv",AC80,AC81)</f>
        <v>SV</v>
      </c>
      <c r="AD65" s="6" t="str">
        <f>AC65</f>
        <v>SV</v>
      </c>
      <c r="AE65" s="6" t="str">
        <f>IF(AD64="sv",AD64,AD65)</f>
        <v>SV</v>
      </c>
      <c r="AF65" s="129" t="str">
        <f>AE65</f>
        <v>SV</v>
      </c>
      <c r="AG65" s="129"/>
      <c r="AJ65" s="6">
        <f>IF(AJ80="sv",AJ80,AJ81)</f>
        <v>6.5</v>
      </c>
      <c r="AK65" s="6">
        <f>AJ65</f>
        <v>6.5</v>
      </c>
      <c r="AL65" s="6">
        <f>IF(AK64="sv",AK64,AK65)</f>
        <v>6.5</v>
      </c>
      <c r="AM65" s="129">
        <f>AL65</f>
        <v>6.5</v>
      </c>
      <c r="AN65" s="129"/>
      <c r="AQ65" s="6" t="str">
        <f>IF(AQ80="sv",AQ80,AQ81)</f>
        <v>SV</v>
      </c>
      <c r="AR65" s="6" t="str">
        <f>AQ65</f>
        <v>SV</v>
      </c>
      <c r="AS65" s="6" t="str">
        <f>IF(AR64="sv",AR64,AR65)</f>
        <v>SV</v>
      </c>
      <c r="AT65" s="129" t="str">
        <f>AS65</f>
        <v>SV</v>
      </c>
      <c r="AU65" s="129"/>
      <c r="AX65" s="6">
        <f>IF(AX80="sv",AX80,AX81)</f>
        <v>5</v>
      </c>
      <c r="AY65" s="6">
        <f>AX65</f>
        <v>5</v>
      </c>
      <c r="AZ65" s="6">
        <f>IF(AY64="sv",AY64,AY65)</f>
        <v>5</v>
      </c>
      <c r="BA65" s="129">
        <f>AZ65</f>
        <v>5</v>
      </c>
      <c r="BB65" s="129"/>
      <c r="BE65" s="6">
        <f>IF(BE80="sv",BE80,BE81)</f>
        <v>7.5</v>
      </c>
      <c r="BF65" s="6">
        <f>BE65</f>
        <v>7.5</v>
      </c>
      <c r="BG65" s="6">
        <f>IF(BF64="sv",BF64,BF65)</f>
        <v>7.5</v>
      </c>
      <c r="BH65" s="129">
        <f>BG65</f>
        <v>7.5</v>
      </c>
      <c r="BI65" s="129"/>
      <c r="BL65" s="6">
        <f>IF(BL80="sv",BL80,BL81)</f>
        <v>6</v>
      </c>
      <c r="BM65" s="6">
        <f>BL65</f>
        <v>6</v>
      </c>
      <c r="BN65" s="6">
        <f>IF(BM64="sv",BM64,BM65)</f>
        <v>6</v>
      </c>
      <c r="BO65" s="129">
        <f>BN65</f>
        <v>6</v>
      </c>
      <c r="BP65" s="129"/>
    </row>
    <row r="66" spans="1:64" ht="12.75">
      <c r="A66" s="8">
        <f aca="true" t="shared" si="25" ref="A66:A81">IF(C15="SV","SV",SUM(C15:E15))</f>
        <v>6.5</v>
      </c>
      <c r="D66" s="21"/>
      <c r="G66" s="21"/>
      <c r="H66" s="22">
        <f>IF(F15="SV","SV",SUM(F15:H15))</f>
        <v>7</v>
      </c>
      <c r="J66" s="21"/>
      <c r="M66" s="21"/>
      <c r="O66" s="24">
        <f>IF(I15="SV","SV",SUM(I15:K15))</f>
        <v>4.5</v>
      </c>
      <c r="P66" s="21"/>
      <c r="S66" s="21"/>
      <c r="V66" s="16">
        <f>IF(L15="SV","SV",SUM(L15:N15))</f>
        <v>5</v>
      </c>
      <c r="Y66" s="21"/>
      <c r="Z66" s="11"/>
      <c r="AA66" s="11"/>
      <c r="AB66" s="21"/>
      <c r="AC66" s="22">
        <f>IF(O15="SV","SV",SUM(O15:Q15))</f>
        <v>2</v>
      </c>
      <c r="AJ66" s="8" t="str">
        <f>IF(R15="SV","SV",SUM(R15:T15))</f>
        <v>SV</v>
      </c>
      <c r="AQ66" s="8" t="str">
        <f>IF(U15="SV","SV",SUM(U15:W15))</f>
        <v>SV</v>
      </c>
      <c r="AX66" s="8">
        <f>IF(X15="SV","SV",SUM(X15:Z15))</f>
        <v>5</v>
      </c>
      <c r="BE66" s="8">
        <f>IF(AA15="SV","SV",SUM(AA15:AC15))</f>
        <v>4</v>
      </c>
      <c r="BL66" s="8" t="str">
        <f>IF(AD15="SV","SV",SUM(AD15:AF15))</f>
        <v>SV</v>
      </c>
    </row>
    <row r="67" spans="1:64" ht="12.75">
      <c r="A67" s="8" t="str">
        <f t="shared" si="25"/>
        <v>SV</v>
      </c>
      <c r="D67" s="21"/>
      <c r="G67" s="21"/>
      <c r="H67" s="22" t="str">
        <f aca="true" t="shared" si="26" ref="H67:H81">IF(F16="SV","SV",SUM(F16:H16))</f>
        <v>SV</v>
      </c>
      <c r="J67" s="21"/>
      <c r="M67" s="21"/>
      <c r="O67" s="24">
        <f aca="true" t="shared" si="27" ref="O67:O81">IF(I16="SV","SV",SUM(I16:K16))</f>
        <v>5</v>
      </c>
      <c r="P67" s="21"/>
      <c r="S67" s="21"/>
      <c r="V67" s="16" t="str">
        <f aca="true" t="shared" si="28" ref="V67:V81">IF(L16="SV","SV",SUM(L16:N16))</f>
        <v>SV</v>
      </c>
      <c r="Y67" s="21"/>
      <c r="Z67" s="11"/>
      <c r="AA67" s="11"/>
      <c r="AB67" s="21"/>
      <c r="AC67" s="22" t="str">
        <f aca="true" t="shared" si="29" ref="AC67:AC81">IF(O16="SV","SV",SUM(O16:Q16))</f>
        <v>SV</v>
      </c>
      <c r="AJ67" s="8" t="str">
        <f aca="true" t="shared" si="30" ref="AJ67:AJ81">IF(R16="SV","SV",SUM(R16:T16))</f>
        <v>SV</v>
      </c>
      <c r="AQ67" s="8">
        <f aca="true" t="shared" si="31" ref="AQ67:AQ81">IF(U16="SV","SV",SUM(U16:W16))</f>
        <v>6.5</v>
      </c>
      <c r="AX67" s="8" t="str">
        <f aca="true" t="shared" si="32" ref="AX67:AX81">IF(X16="SV","SV",SUM(X16:Z16))</f>
        <v>SV</v>
      </c>
      <c r="BE67" s="8" t="str">
        <f aca="true" t="shared" si="33" ref="BE67:BE81">IF(AA16="SV","SV",SUM(AA16:AC16))</f>
        <v>SV</v>
      </c>
      <c r="BL67" s="8" t="str">
        <f aca="true" t="shared" si="34" ref="BL67:BL81">IF(AD16="SV","SV",SUM(AD16:AF16))</f>
        <v>SV</v>
      </c>
    </row>
    <row r="68" spans="1:64" ht="12.75">
      <c r="A68" s="8" t="str">
        <f t="shared" si="25"/>
        <v>SV</v>
      </c>
      <c r="D68" s="21"/>
      <c r="G68" s="21"/>
      <c r="H68" s="22" t="str">
        <f t="shared" si="26"/>
        <v>SV</v>
      </c>
      <c r="J68" s="21"/>
      <c r="M68" s="21"/>
      <c r="O68" s="24" t="str">
        <f t="shared" si="27"/>
        <v>SV</v>
      </c>
      <c r="P68" s="21"/>
      <c r="S68" s="21"/>
      <c r="V68" s="16" t="str">
        <f t="shared" si="28"/>
        <v>SV</v>
      </c>
      <c r="Y68" s="21"/>
      <c r="Z68" s="11"/>
      <c r="AA68" s="11"/>
      <c r="AB68" s="21"/>
      <c r="AC68" s="22" t="str">
        <f t="shared" si="29"/>
        <v>SV</v>
      </c>
      <c r="AJ68" s="8">
        <f t="shared" si="30"/>
        <v>6</v>
      </c>
      <c r="AQ68" s="8">
        <f t="shared" si="31"/>
        <v>4.5</v>
      </c>
      <c r="AX68" s="8" t="str">
        <f t="shared" si="32"/>
        <v>SV</v>
      </c>
      <c r="BE68" s="8" t="str">
        <f t="shared" si="33"/>
        <v>SV</v>
      </c>
      <c r="BL68" s="8">
        <f t="shared" si="34"/>
        <v>3</v>
      </c>
    </row>
    <row r="69" spans="1:64" ht="12.75">
      <c r="A69" s="8">
        <f t="shared" si="25"/>
        <v>3</v>
      </c>
      <c r="D69" s="21"/>
      <c r="G69" s="21"/>
      <c r="H69" s="22">
        <f t="shared" si="26"/>
        <v>7.5</v>
      </c>
      <c r="J69" s="21"/>
      <c r="M69" s="21"/>
      <c r="O69" s="24">
        <f t="shared" si="27"/>
        <v>2.5</v>
      </c>
      <c r="P69" s="21"/>
      <c r="S69" s="21"/>
      <c r="V69" s="16">
        <f t="shared" si="28"/>
        <v>6.5</v>
      </c>
      <c r="Y69" s="21"/>
      <c r="Z69" s="11"/>
      <c r="AA69" s="11"/>
      <c r="AB69" s="21"/>
      <c r="AC69" s="22">
        <f t="shared" si="29"/>
        <v>6</v>
      </c>
      <c r="AJ69" s="8">
        <f t="shared" si="30"/>
        <v>7</v>
      </c>
      <c r="AQ69" s="8">
        <f t="shared" si="31"/>
        <v>5</v>
      </c>
      <c r="AX69" s="8">
        <f t="shared" si="32"/>
        <v>4</v>
      </c>
      <c r="BE69" s="8">
        <f t="shared" si="33"/>
        <v>6.5</v>
      </c>
      <c r="BL69" s="8">
        <f t="shared" si="34"/>
        <v>4</v>
      </c>
    </row>
    <row r="70" spans="1:64" ht="12.75">
      <c r="A70" s="8">
        <f t="shared" si="25"/>
        <v>6</v>
      </c>
      <c r="D70" s="21"/>
      <c r="G70" s="21"/>
      <c r="H70" s="22">
        <f t="shared" si="26"/>
        <v>5.5</v>
      </c>
      <c r="J70" s="21"/>
      <c r="M70" s="21"/>
      <c r="O70" s="24">
        <f t="shared" si="27"/>
        <v>6.5</v>
      </c>
      <c r="P70" s="21"/>
      <c r="S70" s="21"/>
      <c r="V70" s="16">
        <f t="shared" si="28"/>
        <v>6</v>
      </c>
      <c r="Y70" s="21"/>
      <c r="Z70" s="11"/>
      <c r="AA70" s="11"/>
      <c r="AB70" s="21"/>
      <c r="AC70" s="22">
        <f t="shared" si="29"/>
        <v>6</v>
      </c>
      <c r="AJ70" s="8" t="str">
        <f t="shared" si="30"/>
        <v>SV</v>
      </c>
      <c r="AQ70" s="8">
        <f t="shared" si="31"/>
        <v>6</v>
      </c>
      <c r="AX70" s="8" t="str">
        <f t="shared" si="32"/>
        <v>SV</v>
      </c>
      <c r="BE70" s="8" t="str">
        <f t="shared" si="33"/>
        <v>SV</v>
      </c>
      <c r="BL70" s="8" t="str">
        <f t="shared" si="34"/>
        <v>SV</v>
      </c>
    </row>
    <row r="71" spans="1:64" ht="12.75">
      <c r="A71" s="8">
        <f t="shared" si="25"/>
        <v>7</v>
      </c>
      <c r="D71" s="21"/>
      <c r="G71" s="21"/>
      <c r="H71" s="22">
        <f t="shared" si="26"/>
        <v>7</v>
      </c>
      <c r="J71" s="21"/>
      <c r="M71" s="21"/>
      <c r="O71" s="24">
        <f t="shared" si="27"/>
        <v>6</v>
      </c>
      <c r="P71" s="21"/>
      <c r="S71" s="21"/>
      <c r="V71" s="16">
        <f t="shared" si="28"/>
        <v>5.5</v>
      </c>
      <c r="Y71" s="21"/>
      <c r="Z71" s="11"/>
      <c r="AA71" s="11"/>
      <c r="AB71" s="21"/>
      <c r="AC71" s="22">
        <f t="shared" si="29"/>
        <v>6</v>
      </c>
      <c r="AJ71" s="8" t="str">
        <f t="shared" si="30"/>
        <v>SV</v>
      </c>
      <c r="AQ71" s="8">
        <f t="shared" si="31"/>
        <v>6</v>
      </c>
      <c r="AX71" s="8">
        <f t="shared" si="32"/>
        <v>6</v>
      </c>
      <c r="BE71" s="8">
        <f t="shared" si="33"/>
        <v>0</v>
      </c>
      <c r="BL71" s="8">
        <f t="shared" si="34"/>
        <v>6</v>
      </c>
    </row>
    <row r="72" spans="1:64" ht="12.75">
      <c r="A72" s="8">
        <f t="shared" si="25"/>
        <v>6</v>
      </c>
      <c r="D72" s="21"/>
      <c r="G72" s="21"/>
      <c r="H72" s="22">
        <f t="shared" si="26"/>
        <v>7</v>
      </c>
      <c r="J72" s="21"/>
      <c r="M72" s="21"/>
      <c r="O72" s="24">
        <f t="shared" si="27"/>
        <v>6</v>
      </c>
      <c r="P72" s="21"/>
      <c r="S72" s="21"/>
      <c r="V72" s="16">
        <f t="shared" si="28"/>
        <v>6</v>
      </c>
      <c r="Y72" s="21"/>
      <c r="Z72" s="11"/>
      <c r="AA72" s="11"/>
      <c r="AB72" s="21"/>
      <c r="AC72" s="22">
        <f t="shared" si="29"/>
        <v>6.5</v>
      </c>
      <c r="AJ72" s="8">
        <f t="shared" si="30"/>
        <v>6.5</v>
      </c>
      <c r="AQ72" s="8">
        <f t="shared" si="31"/>
        <v>5.5</v>
      </c>
      <c r="AX72" s="8">
        <f t="shared" si="32"/>
        <v>6.5</v>
      </c>
      <c r="BE72" s="8">
        <f t="shared" si="33"/>
        <v>0</v>
      </c>
      <c r="BL72" s="8">
        <f t="shared" si="34"/>
        <v>5.5</v>
      </c>
    </row>
    <row r="73" spans="1:64" ht="12.75">
      <c r="A73" s="8">
        <f t="shared" si="25"/>
        <v>6</v>
      </c>
      <c r="D73" s="21"/>
      <c r="G73" s="21"/>
      <c r="H73" s="22" t="str">
        <f t="shared" si="26"/>
        <v>SV</v>
      </c>
      <c r="J73" s="21"/>
      <c r="M73" s="21"/>
      <c r="O73" s="24">
        <f t="shared" si="27"/>
        <v>6.5</v>
      </c>
      <c r="P73" s="21"/>
      <c r="S73" s="21"/>
      <c r="V73" s="16">
        <f t="shared" si="28"/>
        <v>6</v>
      </c>
      <c r="Y73" s="21"/>
      <c r="Z73" s="11"/>
      <c r="AA73" s="11"/>
      <c r="AB73" s="21"/>
      <c r="AC73" s="22">
        <f t="shared" si="29"/>
        <v>5</v>
      </c>
      <c r="AJ73" s="8">
        <f t="shared" si="30"/>
        <v>6.5</v>
      </c>
      <c r="AQ73" s="8" t="str">
        <f t="shared" si="31"/>
        <v>SV</v>
      </c>
      <c r="AX73" s="8" t="str">
        <f t="shared" si="32"/>
        <v>SV</v>
      </c>
      <c r="BE73" s="8">
        <f t="shared" si="33"/>
        <v>6</v>
      </c>
      <c r="BL73" s="8">
        <f t="shared" si="34"/>
        <v>6</v>
      </c>
    </row>
    <row r="74" spans="1:64" ht="12.75">
      <c r="A74" s="8">
        <f t="shared" si="25"/>
        <v>6</v>
      </c>
      <c r="D74" s="21"/>
      <c r="G74" s="21"/>
      <c r="H74" s="22">
        <f t="shared" si="26"/>
        <v>5.5</v>
      </c>
      <c r="J74" s="21"/>
      <c r="M74" s="21"/>
      <c r="O74" s="24">
        <f t="shared" si="27"/>
        <v>6.5</v>
      </c>
      <c r="P74" s="21"/>
      <c r="S74" s="21"/>
      <c r="V74" s="16">
        <f t="shared" si="28"/>
        <v>6.5</v>
      </c>
      <c r="Y74" s="21"/>
      <c r="Z74" s="11"/>
      <c r="AA74" s="11"/>
      <c r="AB74" s="21"/>
      <c r="AC74" s="22">
        <f t="shared" si="29"/>
        <v>6</v>
      </c>
      <c r="AJ74" s="8">
        <f t="shared" si="30"/>
        <v>6</v>
      </c>
      <c r="AQ74" s="8">
        <f t="shared" si="31"/>
        <v>6.5</v>
      </c>
      <c r="AX74" s="8">
        <f t="shared" si="32"/>
        <v>6</v>
      </c>
      <c r="BE74" s="8">
        <f t="shared" si="33"/>
        <v>7.5</v>
      </c>
      <c r="BL74" s="8">
        <f t="shared" si="34"/>
        <v>6</v>
      </c>
    </row>
    <row r="75" spans="1:64" ht="12.75">
      <c r="A75" s="8">
        <f t="shared" si="25"/>
        <v>7</v>
      </c>
      <c r="D75" s="21"/>
      <c r="G75" s="21"/>
      <c r="H75" s="22">
        <f t="shared" si="26"/>
        <v>6.5</v>
      </c>
      <c r="J75" s="21"/>
      <c r="M75" s="21"/>
      <c r="O75" s="24">
        <f t="shared" si="27"/>
        <v>6</v>
      </c>
      <c r="P75" s="21"/>
      <c r="S75" s="21"/>
      <c r="V75" s="16" t="str">
        <f t="shared" si="28"/>
        <v>SV</v>
      </c>
      <c r="Y75" s="21"/>
      <c r="Z75" s="11"/>
      <c r="AA75" s="11"/>
      <c r="AB75" s="21"/>
      <c r="AC75" s="22" t="str">
        <f t="shared" si="29"/>
        <v>SV</v>
      </c>
      <c r="AJ75" s="8" t="str">
        <f t="shared" si="30"/>
        <v>SV</v>
      </c>
      <c r="AQ75" s="8" t="str">
        <f t="shared" si="31"/>
        <v>SV</v>
      </c>
      <c r="AX75" s="8" t="str">
        <f t="shared" si="32"/>
        <v>SV</v>
      </c>
      <c r="BE75" s="8">
        <f t="shared" si="33"/>
        <v>5.5</v>
      </c>
      <c r="BL75" s="8">
        <f t="shared" si="34"/>
        <v>6</v>
      </c>
    </row>
    <row r="76" spans="1:64" ht="12.75">
      <c r="A76" s="8" t="str">
        <f t="shared" si="25"/>
        <v>SV</v>
      </c>
      <c r="D76" s="21"/>
      <c r="G76" s="21"/>
      <c r="H76" s="22" t="str">
        <f t="shared" si="26"/>
        <v>SV</v>
      </c>
      <c r="J76" s="21"/>
      <c r="M76" s="21"/>
      <c r="O76" s="24" t="str">
        <f t="shared" si="27"/>
        <v>SV</v>
      </c>
      <c r="P76" s="21"/>
      <c r="S76" s="21"/>
      <c r="V76" s="16" t="str">
        <f t="shared" si="28"/>
        <v>SV</v>
      </c>
      <c r="Y76" s="21"/>
      <c r="Z76" s="11"/>
      <c r="AA76" s="11"/>
      <c r="AB76" s="21"/>
      <c r="AC76" s="22" t="str">
        <f t="shared" si="29"/>
        <v>SV</v>
      </c>
      <c r="AJ76" s="8" t="str">
        <f t="shared" si="30"/>
        <v>SV</v>
      </c>
      <c r="AQ76" s="8" t="str">
        <f t="shared" si="31"/>
        <v>SV</v>
      </c>
      <c r="AX76" s="8" t="str">
        <f t="shared" si="32"/>
        <v>SV</v>
      </c>
      <c r="BE76" s="8" t="str">
        <f t="shared" si="33"/>
        <v>SV</v>
      </c>
      <c r="BL76" s="8" t="str">
        <f t="shared" si="34"/>
        <v>SV</v>
      </c>
    </row>
    <row r="77" spans="1:64" ht="12.75">
      <c r="A77" s="8">
        <f t="shared" si="25"/>
        <v>7.5</v>
      </c>
      <c r="D77" s="21"/>
      <c r="G77" s="21"/>
      <c r="H77" s="22">
        <f t="shared" si="26"/>
        <v>7.5</v>
      </c>
      <c r="J77" s="21"/>
      <c r="M77" s="21"/>
      <c r="O77" s="24">
        <f t="shared" si="27"/>
        <v>5</v>
      </c>
      <c r="P77" s="21"/>
      <c r="S77" s="21"/>
      <c r="V77" s="16">
        <f t="shared" si="28"/>
        <v>6</v>
      </c>
      <c r="Y77" s="21"/>
      <c r="Z77" s="11"/>
      <c r="AA77" s="11"/>
      <c r="AB77" s="21"/>
      <c r="AC77" s="22">
        <f t="shared" si="29"/>
        <v>0</v>
      </c>
      <c r="AJ77" s="8" t="str">
        <f t="shared" si="30"/>
        <v>SV</v>
      </c>
      <c r="AQ77" s="8">
        <f t="shared" si="31"/>
        <v>6</v>
      </c>
      <c r="AX77" s="8">
        <f t="shared" si="32"/>
        <v>6</v>
      </c>
      <c r="BE77" s="8" t="str">
        <f t="shared" si="33"/>
        <v>SV</v>
      </c>
      <c r="BL77" s="8" t="str">
        <f t="shared" si="34"/>
        <v>SV</v>
      </c>
    </row>
    <row r="78" spans="1:64" ht="12.75">
      <c r="A78" s="8">
        <f t="shared" si="25"/>
        <v>6</v>
      </c>
      <c r="D78" s="21"/>
      <c r="G78" s="21"/>
      <c r="H78" s="22" t="str">
        <f t="shared" si="26"/>
        <v>SV</v>
      </c>
      <c r="J78" s="21"/>
      <c r="M78" s="21"/>
      <c r="O78" s="24" t="str">
        <f t="shared" si="27"/>
        <v>SV</v>
      </c>
      <c r="P78" s="21"/>
      <c r="S78" s="21"/>
      <c r="V78" s="16" t="str">
        <f t="shared" si="28"/>
        <v>SV</v>
      </c>
      <c r="Y78" s="21"/>
      <c r="Z78" s="11"/>
      <c r="AA78" s="11"/>
      <c r="AB78" s="21"/>
      <c r="AC78" s="22" t="str">
        <f t="shared" si="29"/>
        <v>SV</v>
      </c>
      <c r="AJ78" s="8">
        <f t="shared" si="30"/>
        <v>7</v>
      </c>
      <c r="AQ78" s="8">
        <f t="shared" si="31"/>
        <v>7.5</v>
      </c>
      <c r="AX78" s="8">
        <f t="shared" si="32"/>
        <v>6.5</v>
      </c>
      <c r="BE78" s="8">
        <f t="shared" si="33"/>
        <v>5</v>
      </c>
      <c r="BL78" s="8">
        <f t="shared" si="34"/>
        <v>6</v>
      </c>
    </row>
    <row r="79" spans="1:64" ht="12.75">
      <c r="A79" s="8" t="str">
        <f t="shared" si="25"/>
        <v>SV</v>
      </c>
      <c r="D79" s="21"/>
      <c r="G79" s="21"/>
      <c r="H79" s="22">
        <f t="shared" si="26"/>
        <v>6.5</v>
      </c>
      <c r="J79" s="21"/>
      <c r="M79" s="21"/>
      <c r="O79" s="24">
        <f t="shared" si="27"/>
        <v>7</v>
      </c>
      <c r="P79" s="21"/>
      <c r="S79" s="21"/>
      <c r="V79" s="16">
        <f t="shared" si="28"/>
        <v>8</v>
      </c>
      <c r="Y79" s="21"/>
      <c r="Z79" s="11"/>
      <c r="AA79" s="11"/>
      <c r="AB79" s="21"/>
      <c r="AC79" s="22">
        <f t="shared" si="29"/>
        <v>9</v>
      </c>
      <c r="AJ79" s="8">
        <f t="shared" si="30"/>
        <v>6</v>
      </c>
      <c r="AQ79" s="8">
        <f t="shared" si="31"/>
        <v>5.5</v>
      </c>
      <c r="AX79" s="8">
        <f t="shared" si="32"/>
        <v>5</v>
      </c>
      <c r="BE79" s="8">
        <f t="shared" si="33"/>
        <v>6.5</v>
      </c>
      <c r="BL79" s="8">
        <f t="shared" si="34"/>
        <v>6.5</v>
      </c>
    </row>
    <row r="80" spans="1:64" ht="12.75">
      <c r="A80" s="8">
        <f t="shared" si="25"/>
        <v>6</v>
      </c>
      <c r="D80" s="21"/>
      <c r="G80" s="21"/>
      <c r="H80" s="22">
        <f t="shared" si="26"/>
        <v>4.5</v>
      </c>
      <c r="J80" s="21"/>
      <c r="M80" s="21"/>
      <c r="O80" s="24">
        <f t="shared" si="27"/>
        <v>3</v>
      </c>
      <c r="P80" s="21"/>
      <c r="S80" s="21"/>
      <c r="V80" s="16" t="str">
        <f t="shared" si="28"/>
        <v>SV</v>
      </c>
      <c r="Y80" s="21"/>
      <c r="Z80" s="11"/>
      <c r="AA80" s="11"/>
      <c r="AB80" s="21"/>
      <c r="AC80" s="22" t="str">
        <f t="shared" si="29"/>
        <v>SV</v>
      </c>
      <c r="AJ80" s="8">
        <f t="shared" si="30"/>
        <v>5</v>
      </c>
      <c r="AQ80" s="8" t="str">
        <f t="shared" si="31"/>
        <v>SV</v>
      </c>
      <c r="AX80" s="8">
        <f t="shared" si="32"/>
        <v>7.5</v>
      </c>
      <c r="BE80" s="8">
        <f t="shared" si="33"/>
        <v>5</v>
      </c>
      <c r="BL80" s="8">
        <f t="shared" si="34"/>
        <v>6</v>
      </c>
    </row>
    <row r="81" spans="1:64" ht="12.75">
      <c r="A81" s="8">
        <f t="shared" si="25"/>
        <v>9.5</v>
      </c>
      <c r="D81" s="21"/>
      <c r="G81" s="21"/>
      <c r="H81" s="22">
        <f t="shared" si="26"/>
        <v>7.5</v>
      </c>
      <c r="J81" s="21"/>
      <c r="M81" s="21"/>
      <c r="O81" s="24" t="str">
        <f t="shared" si="27"/>
        <v>SV</v>
      </c>
      <c r="P81" s="21"/>
      <c r="S81" s="21"/>
      <c r="V81" s="16">
        <f t="shared" si="28"/>
        <v>5.5</v>
      </c>
      <c r="Y81" s="21"/>
      <c r="Z81" s="11"/>
      <c r="AA81" s="11"/>
      <c r="AB81" s="21"/>
      <c r="AC81" s="22">
        <f t="shared" si="29"/>
        <v>8</v>
      </c>
      <c r="AJ81" s="8">
        <f t="shared" si="30"/>
        <v>6.5</v>
      </c>
      <c r="AQ81" s="8">
        <f t="shared" si="31"/>
        <v>5.5</v>
      </c>
      <c r="AX81" s="8">
        <f t="shared" si="32"/>
        <v>5</v>
      </c>
      <c r="BE81" s="8">
        <f t="shared" si="33"/>
        <v>7.5</v>
      </c>
      <c r="BL81" s="8">
        <f t="shared" si="34"/>
        <v>6</v>
      </c>
    </row>
    <row r="82" spans="4:28" ht="12.75">
      <c r="D82" s="20"/>
      <c r="G82" s="11"/>
      <c r="J82" s="11"/>
      <c r="M82" s="11"/>
      <c r="P82" s="11"/>
      <c r="S82" s="11"/>
      <c r="V82" s="11"/>
      <c r="Y82" s="11"/>
      <c r="Z82" s="11"/>
      <c r="AA82" s="11"/>
      <c r="AB82" s="11"/>
    </row>
    <row r="83" spans="4:22" ht="12.75">
      <c r="D83" s="20"/>
      <c r="V83" s="11"/>
    </row>
    <row r="89" spans="3:16" ht="12.75">
      <c r="C89" s="7">
        <f>SUM(C3:E3)</f>
        <v>7</v>
      </c>
      <c r="D89" s="10">
        <f>SUM(C4:E7)</f>
        <v>29.5</v>
      </c>
      <c r="E89" s="7">
        <f>SUM(C8:E11)</f>
        <v>18.5</v>
      </c>
      <c r="F89" s="10">
        <f>SUM(C12:E13)</f>
        <v>15.5</v>
      </c>
      <c r="G89">
        <f>IF(C108=1,D50,0)</f>
        <v>0</v>
      </c>
      <c r="H89">
        <f>IF(O109=1,D54,IF(O109=2,D54+D55,IF(O109=3,D54+D55+D56,IF(O109=4,D54+D55+D56+D57,0))))</f>
        <v>0</v>
      </c>
      <c r="I89">
        <f>IF(O113=1,D58,IF(O113=2,D58+D59,IF(O113=3,D58+D59+D60,IF(O113=4,D58+D59+D60+D61,0))))</f>
        <v>6</v>
      </c>
      <c r="J89">
        <f>IF(O117=1,D62,IF(O117=2,D62+D63,IF(O117=3,D62+D63+D64,IF(O117=4,D62+D63+D64+D65,0))))</f>
        <v>0</v>
      </c>
      <c r="L89" s="137" t="s">
        <v>1</v>
      </c>
      <c r="M89" s="137"/>
      <c r="N89" s="137">
        <f aca="true" t="shared" si="35" ref="N89:N98">SUM(C89:J89)</f>
        <v>76.5</v>
      </c>
      <c r="O89" s="137"/>
      <c r="P89" s="137"/>
    </row>
    <row r="90" spans="3:16" ht="12.75">
      <c r="C90" s="7">
        <f>SUM(F3:H3)</f>
        <v>5</v>
      </c>
      <c r="D90" s="10">
        <f>SUM(F4:H7)</f>
        <v>18</v>
      </c>
      <c r="E90" s="7">
        <f>SUM(F8:H11)</f>
        <v>17</v>
      </c>
      <c r="F90" s="10">
        <f>SUM(F12:H13)</f>
        <v>12</v>
      </c>
      <c r="G90">
        <f>IF(D108=1,K50,0)</f>
        <v>0</v>
      </c>
      <c r="H90">
        <f>IF(P109=1,K54,IF(P109=2,K54+K55,IF(P109=3,K54+K55+K56,IF(P109=4,K54+K55+K56+K57,0))))</f>
        <v>5.5</v>
      </c>
      <c r="I90">
        <f>IF(P113=1,K58,IF(P113=2,K58+K59,IF(P113=3,K58+K59+K60,IF(P113=4,K58+K59+K60+K61,0))))</f>
        <v>5.5</v>
      </c>
      <c r="J90">
        <f>IF(P117=1,K62,IF(P117=2,K62+K63,IF(P117=3,K62+K63+K64,IF(P117=4,K62+K63+K64+K65,0))))</f>
        <v>0</v>
      </c>
      <c r="L90" s="137" t="s">
        <v>2</v>
      </c>
      <c r="M90" s="137"/>
      <c r="N90" s="137">
        <f t="shared" si="35"/>
        <v>63</v>
      </c>
      <c r="O90" s="137"/>
      <c r="P90" s="137"/>
    </row>
    <row r="91" spans="3:16" ht="12.75">
      <c r="C91" s="7">
        <f>SUM(I3:K3)</f>
        <v>0</v>
      </c>
      <c r="D91" s="10">
        <f>SUM(I4:K7)</f>
        <v>24.5</v>
      </c>
      <c r="E91" s="7">
        <f>SUM(I8:K11)</f>
        <v>13</v>
      </c>
      <c r="F91" s="10">
        <f>SUM(I12:K13)</f>
        <v>18</v>
      </c>
      <c r="G91">
        <f>IF(E108=1,R50,0)</f>
        <v>4.5</v>
      </c>
      <c r="H91">
        <f>IF(Q109=1,R54,IF(Q109=2,R54+R55,IF(Q109=3,R54+R55+R56,IF(Q109=4,R54+R55+R56+R57,0))))</f>
        <v>0</v>
      </c>
      <c r="I91">
        <f>IF(Q113=1,R58,IF(Q113=2,R58+R59,IF(Q113=3,R58+R59+R60,IF(Q113=4,R58+R59+R60+R61,0))))</f>
        <v>12.5</v>
      </c>
      <c r="J91">
        <f>IF(Q117=1,R62,IF(Q117=2,R62+R63,IF(Q117=3,R62+R63+R64,IF(Q117=4,R62+R63+R64+R65,0))))</f>
        <v>0</v>
      </c>
      <c r="L91" s="137" t="s">
        <v>3</v>
      </c>
      <c r="M91" s="137"/>
      <c r="N91" s="137">
        <f t="shared" si="35"/>
        <v>72.5</v>
      </c>
      <c r="O91" s="137"/>
      <c r="P91" s="137"/>
    </row>
    <row r="92" spans="3:16" ht="12.75">
      <c r="C92" s="7">
        <f>SUM(L3:N3)</f>
        <v>6</v>
      </c>
      <c r="D92" s="10">
        <f>SUM(L4:N7)</f>
        <v>6</v>
      </c>
      <c r="E92" s="7">
        <f>SUM(L8:N11)</f>
        <v>12.5</v>
      </c>
      <c r="F92" s="10">
        <f>SUM(L12:N13)</f>
        <v>12</v>
      </c>
      <c r="G92">
        <f>IF(F108=1,Y50,0)</f>
        <v>0</v>
      </c>
      <c r="H92">
        <f>IF(R109=1,Y54,IF(R109=2,Y54+Y55,IF(R109=3,Y54+Y55+Y56,IF(R109=4,Y54+Y55+Y56+Y57,0))))</f>
        <v>17.5</v>
      </c>
      <c r="I92">
        <f>IF(R113=1,Y58,IF(R113=2,Y58+Y59,IF(R113=3,Y58+Y59+Y60,IF(R113=4,Y58+Y59+Y60+Y61,0))))</f>
        <v>12.5</v>
      </c>
      <c r="J92">
        <f>IF(R117=1,Y62,IF(R117=2,Y62+Y63,IF(R117=3,Y62+Y63+Y64,IF(R117=4,Y62+Y63+Y64+Y65,0))))</f>
        <v>0</v>
      </c>
      <c r="L92" s="137" t="s">
        <v>4</v>
      </c>
      <c r="M92" s="137"/>
      <c r="N92" s="137">
        <f t="shared" si="35"/>
        <v>66.5</v>
      </c>
      <c r="O92" s="137"/>
      <c r="P92" s="137"/>
    </row>
    <row r="93" spans="3:16" ht="12.75">
      <c r="C93" s="7">
        <f>SUM(O3:Q3)</f>
        <v>6.5</v>
      </c>
      <c r="D93" s="10">
        <f>SUM(O4:Q7)</f>
        <v>12</v>
      </c>
      <c r="E93" s="7">
        <f>SUM(O8:Q11)</f>
        <v>13.5</v>
      </c>
      <c r="F93" s="10">
        <f>SUM(O12:Q13)</f>
        <v>15</v>
      </c>
      <c r="G93">
        <f>IF(G108=1,AF50,0)</f>
        <v>0</v>
      </c>
      <c r="H93">
        <f>IF(S109=1,AF54,IF(S109=2,AF54+AF55,IF(S109=3,AF54+AF55+AF56,IF(S109=4,AF54+AF55+AF56+AF57,0))))</f>
        <v>12</v>
      </c>
      <c r="I93">
        <f>IF(S113=1,AF58,IF(S113=2,AF58+AF59,IF(S113=3,AF58+AF59+AF60,IF(S113=4,AF58+AF59+AF60+AF61,0))))</f>
        <v>6</v>
      </c>
      <c r="J93">
        <f>IF(S117=1,AF62,IF(S117=2,AF62+AF63,IF(S117=3,AF62+AF63+AF64,IF(S117=4,AF62+AF63+AF64+AF65,0))))</f>
        <v>0</v>
      </c>
      <c r="L93" s="137" t="s">
        <v>5</v>
      </c>
      <c r="M93" s="137"/>
      <c r="N93" s="137">
        <f t="shared" si="35"/>
        <v>65</v>
      </c>
      <c r="O93" s="137"/>
      <c r="P93" s="137"/>
    </row>
    <row r="94" spans="3:16" ht="12.75">
      <c r="C94" s="7">
        <f>SUM(R3:T3)</f>
        <v>5</v>
      </c>
      <c r="D94" s="10">
        <f>SUM(R4:T7)</f>
        <v>12.5</v>
      </c>
      <c r="E94" s="7">
        <f>SUM(R8:T11)</f>
        <v>25.5</v>
      </c>
      <c r="F94" s="10">
        <f>SUM(R12:T13)</f>
        <v>15</v>
      </c>
      <c r="G94">
        <f>IF(H108=1,AM50,0)</f>
        <v>0</v>
      </c>
      <c r="H94">
        <f>IF(T109=1,AM54,IF(T109=2,AM54+AM55,IF(T109=3,AM54+AM55+AM56,IF(T109=4,AM54+AM55+AM56+AM57,0))))</f>
        <v>13</v>
      </c>
      <c r="I94">
        <f>IF(T113=1,AM58,IF(T113=2,AM58+AM59,IF(T113=3,AM58+AM59+AM60,IF(T113=4,AM58+AM59+AM60+AM61,0))))</f>
        <v>0</v>
      </c>
      <c r="J94">
        <f>IF(T117=1,AM62,IF(T117=2,AM62+AM63,IF(T117=3,AM62+AM63+AM64,IF(T117=4,AM62+AM63+AM64+AM65,0))))</f>
        <v>0</v>
      </c>
      <c r="L94" s="137" t="s">
        <v>6</v>
      </c>
      <c r="M94" s="137"/>
      <c r="N94" s="137">
        <f t="shared" si="35"/>
        <v>71</v>
      </c>
      <c r="O94" s="137"/>
      <c r="P94" s="137"/>
    </row>
    <row r="95" spans="3:16" ht="12.75">
      <c r="C95" s="7">
        <f>SUM(U3:W3)</f>
        <v>0</v>
      </c>
      <c r="D95" s="10">
        <f>SUM(U4:W7)</f>
        <v>18.5</v>
      </c>
      <c r="E95" s="7">
        <f>SUM(U8:W11)</f>
        <v>12.5</v>
      </c>
      <c r="F95" s="10">
        <f>SUM(U12:W13)</f>
        <v>13.5</v>
      </c>
      <c r="G95">
        <f>IF(I108=1,AT50,0)</f>
        <v>6.5</v>
      </c>
      <c r="H95">
        <f>IF(U109=1,AT54,IF(U109=2,AT54+AT55,IF(U109=3,AT54+AT55+AT56,IF(U109=4,AT54+AT55+AT56+AT57,0))))</f>
        <v>6</v>
      </c>
      <c r="I95">
        <f>IF(U113=1,AT58,IF(U113=2,AT58+AT59,IF(U113=3,AT58+AT59+AT60,IF(U113=4,AT58+AT59+AT60+AT61,0))))</f>
        <v>12.5</v>
      </c>
      <c r="J95">
        <f>IF(U117=1,AT62,IF(U117=2,AT62+AT63,IF(U117=3,AT62+AT63+AT64,IF(U117=4,AT62+AT63+AT64+AT65,0))))</f>
        <v>0</v>
      </c>
      <c r="L95" s="137" t="s">
        <v>7</v>
      </c>
      <c r="M95" s="137"/>
      <c r="N95" s="137">
        <f t="shared" si="35"/>
        <v>69.5</v>
      </c>
      <c r="O95" s="137"/>
      <c r="P95" s="137"/>
    </row>
    <row r="96" spans="3:16" ht="12.75">
      <c r="C96" s="7">
        <f>SUM(X3:Z3)</f>
        <v>6.5</v>
      </c>
      <c r="D96" s="10">
        <f>SUM(X4:Z7)</f>
        <v>19.5</v>
      </c>
      <c r="E96" s="7">
        <f>SUM(X8:Z11)</f>
        <v>11.5</v>
      </c>
      <c r="F96" s="10">
        <f>SUM(X12:Z13)</f>
        <v>13</v>
      </c>
      <c r="G96">
        <f>IF(J108=1,BA50,0)</f>
        <v>0</v>
      </c>
      <c r="H96">
        <f>IF(V109=1,BA54,IF(V109=2,BA54+BA55,IF(V109=3,BA54+BA55+BA56,IF(V109=4,BA54+BA55+BA56+BA57,0))))</f>
        <v>6</v>
      </c>
      <c r="I96">
        <f>IF(V113=1,BA58,IF(V113=2,BA58+BA59,IF(V113=3,BA58+BA59+BA60,IF(V113=4,BA58+BA59+BA60+BA61,0))))</f>
        <v>12</v>
      </c>
      <c r="J96">
        <f>IF(V117=1,BA62,IF(V117=2,BA62+BA63,IF(V117=3,BA62+BA63+BA64,IF(V117=4,BA62+BA63+BA64+BA65,0))))</f>
        <v>0</v>
      </c>
      <c r="L96" s="137" t="s">
        <v>8</v>
      </c>
      <c r="M96" s="137"/>
      <c r="N96" s="137">
        <f t="shared" si="35"/>
        <v>68.5</v>
      </c>
      <c r="O96" s="137"/>
      <c r="P96" s="137"/>
    </row>
    <row r="97" spans="3:16" ht="12.75">
      <c r="C97" s="7">
        <f>SUM(AA3:AC3)</f>
        <v>3.5</v>
      </c>
      <c r="D97" s="10">
        <f>SUM(AA4:AC7)</f>
        <v>6</v>
      </c>
      <c r="E97" s="7">
        <f>SUM(AA8:AC11)</f>
        <v>20.5</v>
      </c>
      <c r="F97" s="10">
        <f>SUM(AA12:AC13)</f>
        <v>11</v>
      </c>
      <c r="G97">
        <f>IF(K108=1,BH50,0)</f>
        <v>0</v>
      </c>
      <c r="H97">
        <f>IF(W109=1,BH54,IF(W109=2,BH54+BH55,IF(W109=3,BH54+BH55+BH56,IF(W109=4,BH54+BH55+BH56+BH57,0))))</f>
        <v>6</v>
      </c>
      <c r="I97">
        <f>IF(W113=1,BH58,IF(W113=2,BH58+BH59,IF(W113=3,BH58+BH59+BH60,IF(W113=4,BH58+BH59+BH60+BH61,0))))</f>
        <v>7.5</v>
      </c>
      <c r="J97">
        <f>IF(W117=1,BH62,IF(W117=2,BH62+BH63,IF(W117=3,BH62+BH63+BH64,IF(W117=4,BH62+BH63+BH64+BH65,0))))</f>
        <v>0</v>
      </c>
      <c r="L97" s="137" t="s">
        <v>9</v>
      </c>
      <c r="M97" s="137"/>
      <c r="N97" s="137">
        <f t="shared" si="35"/>
        <v>54.5</v>
      </c>
      <c r="O97" s="137"/>
      <c r="P97" s="137"/>
    </row>
    <row r="98" spans="3:16" ht="12.75">
      <c r="C98" s="7">
        <f>SUM(AD3:AF3)</f>
        <v>6</v>
      </c>
      <c r="D98" s="10">
        <f>SUM(AD4:AF7)</f>
        <v>25</v>
      </c>
      <c r="E98" s="7">
        <f>SUM(AD8:AF11)</f>
        <v>22</v>
      </c>
      <c r="F98" s="10">
        <f>SUM(AD12:AF13)</f>
        <v>5.5</v>
      </c>
      <c r="G98">
        <f>IF(L108=1,BO50,0)</f>
        <v>0</v>
      </c>
      <c r="H98">
        <f>IF(X109=1,BO54,IF(X109=2,BO54+BO55,IF(X109=3,BO54+BO55+BO56,IF(X109=4,BO54+BO55+BO56+BO57,0))))</f>
        <v>0</v>
      </c>
      <c r="I98">
        <f>IF(X113=1,BO58,IF(X113=2,BO58+BO59,IF(X113=3,BO58+BO59+BO60,IF(X113=4,BO58+BO59+BO60+BO61,0))))</f>
        <v>6</v>
      </c>
      <c r="J98">
        <f>IF(X117=1,BO62,IF(X117=2,BO62+BO63,IF(X117=3,BO62+BO63+BO64,IF(X117=4,BO62+BO63+BO64+BO65,0))))</f>
        <v>6</v>
      </c>
      <c r="L98" s="137" t="s">
        <v>10</v>
      </c>
      <c r="M98" s="137"/>
      <c r="N98" s="137">
        <f t="shared" si="35"/>
        <v>70.5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 aca="true" t="shared" si="36" ref="C108:C118">IF(C3="sv",1,0)</f>
        <v>0</v>
      </c>
      <c r="D108" s="12">
        <f aca="true" t="shared" si="37" ref="D108:D118">IF(F3="sv",1,0)</f>
        <v>0</v>
      </c>
      <c r="E108" s="12">
        <f aca="true" t="shared" si="38" ref="E108:E118">IF(I3="sv",1,0)</f>
        <v>1</v>
      </c>
      <c r="F108" s="12">
        <f aca="true" t="shared" si="39" ref="F108:F118">IF(L3="sv",1,0)</f>
        <v>0</v>
      </c>
      <c r="G108" s="12">
        <f aca="true" t="shared" si="40" ref="G108:G118">IF(O3="sv",1,0)</f>
        <v>0</v>
      </c>
      <c r="H108" s="12">
        <f aca="true" t="shared" si="41" ref="H108:H118">IF(R3="sv",1,0)</f>
        <v>0</v>
      </c>
      <c r="I108" s="12">
        <f aca="true" t="shared" si="42" ref="I108:I118">IF(U3="sv",1,0)</f>
        <v>1</v>
      </c>
      <c r="J108" s="12">
        <f aca="true" t="shared" si="43" ref="J108:J118">IF(X3="sv",1,0)</f>
        <v>0</v>
      </c>
      <c r="K108" s="12">
        <f aca="true" t="shared" si="44" ref="K108:K118">IF(AA3="sv",1,0)</f>
        <v>0</v>
      </c>
      <c r="L108" s="12">
        <f aca="true" t="shared" si="45" ref="L108:L118">IF(AD3="sv",1,0)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t="shared" si="36"/>
        <v>0</v>
      </c>
      <c r="D109" s="10">
        <f t="shared" si="37"/>
        <v>1</v>
      </c>
      <c r="E109" s="10">
        <f t="shared" si="38"/>
        <v>0</v>
      </c>
      <c r="F109" s="10">
        <f t="shared" si="39"/>
        <v>1</v>
      </c>
      <c r="G109" s="10">
        <f t="shared" si="40"/>
        <v>0</v>
      </c>
      <c r="H109" s="10">
        <f t="shared" si="41"/>
        <v>0</v>
      </c>
      <c r="I109" s="10">
        <f t="shared" si="42"/>
        <v>0</v>
      </c>
      <c r="J109" s="10">
        <f t="shared" si="43"/>
        <v>0</v>
      </c>
      <c r="K109" s="10">
        <f t="shared" si="44"/>
        <v>0</v>
      </c>
      <c r="L109" s="10">
        <f t="shared" si="45"/>
        <v>0</v>
      </c>
      <c r="M109" s="1"/>
      <c r="N109" s="1"/>
      <c r="O109" s="10">
        <f aca="true" t="shared" si="46" ref="O109:X109">SUM(C109:C112)</f>
        <v>0</v>
      </c>
      <c r="P109" s="10">
        <f t="shared" si="46"/>
        <v>1</v>
      </c>
      <c r="Q109" s="10">
        <f t="shared" si="46"/>
        <v>0</v>
      </c>
      <c r="R109" s="10">
        <f t="shared" si="46"/>
        <v>3</v>
      </c>
      <c r="S109" s="10">
        <f t="shared" si="46"/>
        <v>2</v>
      </c>
      <c r="T109" s="10">
        <f t="shared" si="46"/>
        <v>2</v>
      </c>
      <c r="U109" s="10">
        <f t="shared" si="46"/>
        <v>1</v>
      </c>
      <c r="V109" s="10">
        <f t="shared" si="46"/>
        <v>1</v>
      </c>
      <c r="W109" s="10">
        <f t="shared" si="46"/>
        <v>3</v>
      </c>
      <c r="X109" s="10">
        <f t="shared" si="46"/>
        <v>0</v>
      </c>
    </row>
    <row r="110" spans="3:24" ht="12.75">
      <c r="C110" s="10">
        <f t="shared" si="36"/>
        <v>0</v>
      </c>
      <c r="D110" s="10">
        <f t="shared" si="37"/>
        <v>0</v>
      </c>
      <c r="E110" s="10">
        <f t="shared" si="38"/>
        <v>0</v>
      </c>
      <c r="F110" s="10">
        <f t="shared" si="39"/>
        <v>0</v>
      </c>
      <c r="G110" s="10">
        <f t="shared" si="40"/>
        <v>0</v>
      </c>
      <c r="H110" s="10">
        <f t="shared" si="41"/>
        <v>0</v>
      </c>
      <c r="I110" s="10">
        <f t="shared" si="42"/>
        <v>0</v>
      </c>
      <c r="J110" s="10">
        <f t="shared" si="43"/>
        <v>0</v>
      </c>
      <c r="K110" s="10">
        <f t="shared" si="44"/>
        <v>1</v>
      </c>
      <c r="L110" s="10">
        <f t="shared" si="45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0</v>
      </c>
      <c r="D111" s="10">
        <f t="shared" si="37"/>
        <v>0</v>
      </c>
      <c r="E111" s="10">
        <f t="shared" si="38"/>
        <v>0</v>
      </c>
      <c r="F111" s="10">
        <f t="shared" si="39"/>
        <v>1</v>
      </c>
      <c r="G111" s="10">
        <f t="shared" si="40"/>
        <v>1</v>
      </c>
      <c r="H111" s="10">
        <f t="shared" si="41"/>
        <v>1</v>
      </c>
      <c r="I111" s="10">
        <f t="shared" si="42"/>
        <v>0</v>
      </c>
      <c r="J111" s="10">
        <f t="shared" si="43"/>
        <v>0</v>
      </c>
      <c r="K111" s="10">
        <f t="shared" si="44"/>
        <v>1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0</v>
      </c>
      <c r="D112" s="10">
        <f t="shared" si="37"/>
        <v>0</v>
      </c>
      <c r="E112" s="10">
        <f t="shared" si="38"/>
        <v>0</v>
      </c>
      <c r="F112" s="10">
        <f t="shared" si="39"/>
        <v>1</v>
      </c>
      <c r="G112" s="10">
        <f t="shared" si="40"/>
        <v>1</v>
      </c>
      <c r="H112" s="10">
        <f t="shared" si="41"/>
        <v>1</v>
      </c>
      <c r="I112" s="10">
        <f t="shared" si="42"/>
        <v>1</v>
      </c>
      <c r="J112" s="10">
        <f t="shared" si="43"/>
        <v>1</v>
      </c>
      <c r="K112" s="10">
        <f t="shared" si="44"/>
        <v>1</v>
      </c>
      <c r="L112" s="10">
        <f t="shared" si="45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0</v>
      </c>
      <c r="E113" s="12">
        <f t="shared" si="38"/>
        <v>1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0</v>
      </c>
      <c r="J113" s="12">
        <f t="shared" si="43"/>
        <v>0</v>
      </c>
      <c r="K113" s="12">
        <f t="shared" si="44"/>
        <v>0</v>
      </c>
      <c r="L113" s="12">
        <f t="shared" si="45"/>
        <v>0</v>
      </c>
      <c r="M113" s="1"/>
      <c r="N113" s="1"/>
      <c r="O113" s="12">
        <f aca="true" t="shared" si="47" ref="O113:X113">SUM(C113:C116)</f>
        <v>1</v>
      </c>
      <c r="P113" s="12">
        <f t="shared" si="47"/>
        <v>1</v>
      </c>
      <c r="Q113" s="12">
        <f t="shared" si="47"/>
        <v>2</v>
      </c>
      <c r="R113" s="12">
        <f t="shared" si="47"/>
        <v>2</v>
      </c>
      <c r="S113" s="12">
        <f t="shared" si="47"/>
        <v>2</v>
      </c>
      <c r="T113" s="12">
        <f t="shared" si="47"/>
        <v>0</v>
      </c>
      <c r="U113" s="12">
        <f t="shared" si="47"/>
        <v>2</v>
      </c>
      <c r="V113" s="12">
        <f t="shared" si="47"/>
        <v>2</v>
      </c>
      <c r="W113" s="12">
        <f t="shared" si="47"/>
        <v>1</v>
      </c>
      <c r="X113" s="12">
        <f t="shared" si="47"/>
        <v>1</v>
      </c>
    </row>
    <row r="114" spans="3:24" ht="12.75">
      <c r="C114" s="12">
        <f t="shared" si="36"/>
        <v>1</v>
      </c>
      <c r="D114" s="12">
        <f t="shared" si="37"/>
        <v>1</v>
      </c>
      <c r="E114" s="12">
        <f t="shared" si="38"/>
        <v>1</v>
      </c>
      <c r="F114" s="12">
        <f t="shared" si="39"/>
        <v>1</v>
      </c>
      <c r="G114" s="12">
        <f t="shared" si="40"/>
        <v>1</v>
      </c>
      <c r="H114" s="12">
        <f t="shared" si="41"/>
        <v>0</v>
      </c>
      <c r="I114" s="12">
        <f t="shared" si="42"/>
        <v>1</v>
      </c>
      <c r="J114" s="12">
        <f t="shared" si="43"/>
        <v>1</v>
      </c>
      <c r="K114" s="12">
        <f t="shared" si="44"/>
        <v>0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0</v>
      </c>
      <c r="D115" s="12">
        <f t="shared" si="37"/>
        <v>0</v>
      </c>
      <c r="E115" s="12">
        <f t="shared" si="38"/>
        <v>0</v>
      </c>
      <c r="F115" s="12">
        <f t="shared" si="39"/>
        <v>1</v>
      </c>
      <c r="G115" s="12">
        <f t="shared" si="40"/>
        <v>0</v>
      </c>
      <c r="H115" s="12">
        <f t="shared" si="41"/>
        <v>0</v>
      </c>
      <c r="I115" s="12">
        <f t="shared" si="42"/>
        <v>0</v>
      </c>
      <c r="J115" s="12">
        <f t="shared" si="43"/>
        <v>0</v>
      </c>
      <c r="K115" s="12">
        <f t="shared" si="44"/>
        <v>1</v>
      </c>
      <c r="L115" s="12">
        <f t="shared" si="45"/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0</v>
      </c>
      <c r="D116" s="12">
        <f t="shared" si="37"/>
        <v>0</v>
      </c>
      <c r="E116" s="12">
        <f t="shared" si="38"/>
        <v>0</v>
      </c>
      <c r="F116" s="12">
        <f t="shared" si="39"/>
        <v>0</v>
      </c>
      <c r="G116" s="12">
        <f t="shared" si="40"/>
        <v>1</v>
      </c>
      <c r="H116" s="12">
        <f t="shared" si="41"/>
        <v>0</v>
      </c>
      <c r="I116" s="12">
        <f t="shared" si="42"/>
        <v>1</v>
      </c>
      <c r="J116" s="12">
        <f t="shared" si="43"/>
        <v>1</v>
      </c>
      <c r="K116" s="12">
        <f t="shared" si="44"/>
        <v>0</v>
      </c>
      <c r="L116" s="12">
        <f t="shared" si="45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0</v>
      </c>
      <c r="D117" s="10">
        <f t="shared" si="37"/>
        <v>0</v>
      </c>
      <c r="E117" s="10">
        <f t="shared" si="38"/>
        <v>0</v>
      </c>
      <c r="F117" s="10">
        <f t="shared" si="39"/>
        <v>0</v>
      </c>
      <c r="G117" s="10">
        <f t="shared" si="40"/>
        <v>0</v>
      </c>
      <c r="H117" s="10">
        <f t="shared" si="41"/>
        <v>0</v>
      </c>
      <c r="I117" s="10">
        <f t="shared" si="42"/>
        <v>0</v>
      </c>
      <c r="J117" s="10">
        <f t="shared" si="43"/>
        <v>0</v>
      </c>
      <c r="K117" s="10">
        <f t="shared" si="44"/>
        <v>0</v>
      </c>
      <c r="L117" s="10">
        <f t="shared" si="45"/>
        <v>1</v>
      </c>
      <c r="M117" s="1"/>
      <c r="N117" s="1"/>
      <c r="O117" s="10">
        <f aca="true" t="shared" si="48" ref="O117:X117">SUM(C117:C118)</f>
        <v>0</v>
      </c>
      <c r="P117" s="10">
        <f t="shared" si="48"/>
        <v>0</v>
      </c>
      <c r="Q117" s="10">
        <f t="shared" si="48"/>
        <v>0</v>
      </c>
      <c r="R117" s="10">
        <f t="shared" si="48"/>
        <v>0</v>
      </c>
      <c r="S117" s="10">
        <f t="shared" si="48"/>
        <v>0</v>
      </c>
      <c r="T117" s="10">
        <f t="shared" si="48"/>
        <v>0</v>
      </c>
      <c r="U117" s="10">
        <f t="shared" si="48"/>
        <v>0</v>
      </c>
      <c r="V117" s="10">
        <f t="shared" si="48"/>
        <v>0</v>
      </c>
      <c r="W117" s="10">
        <f t="shared" si="48"/>
        <v>0</v>
      </c>
      <c r="X117" s="10">
        <f t="shared" si="48"/>
        <v>1</v>
      </c>
    </row>
    <row r="118" spans="3:24" ht="12.75">
      <c r="C118" s="10">
        <f t="shared" si="36"/>
        <v>0</v>
      </c>
      <c r="D118" s="10">
        <f t="shared" si="37"/>
        <v>0</v>
      </c>
      <c r="E118" s="10">
        <f t="shared" si="38"/>
        <v>0</v>
      </c>
      <c r="F118" s="10">
        <f t="shared" si="39"/>
        <v>0</v>
      </c>
      <c r="G118" s="10">
        <f t="shared" si="40"/>
        <v>0</v>
      </c>
      <c r="H118" s="10">
        <f t="shared" si="41"/>
        <v>0</v>
      </c>
      <c r="I118" s="10">
        <f t="shared" si="42"/>
        <v>0</v>
      </c>
      <c r="J118" s="10">
        <f t="shared" si="43"/>
        <v>0</v>
      </c>
      <c r="K118" s="10">
        <f t="shared" si="44"/>
        <v>0</v>
      </c>
      <c r="L118" s="10">
        <f t="shared" si="45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BO65:BP65"/>
    <mergeCell ref="BO61:BP61"/>
    <mergeCell ref="BO62:BP62"/>
    <mergeCell ref="BO63:BP63"/>
    <mergeCell ref="BO64:BP64"/>
    <mergeCell ref="BO57:BP57"/>
    <mergeCell ref="BO58:BP58"/>
    <mergeCell ref="BO59:BP59"/>
    <mergeCell ref="BO60:BP60"/>
    <mergeCell ref="BO53:BP53"/>
    <mergeCell ref="BO54:BP54"/>
    <mergeCell ref="BO55:BP55"/>
    <mergeCell ref="BO56:BP56"/>
    <mergeCell ref="BO49:BP49"/>
    <mergeCell ref="BO50:BP50"/>
    <mergeCell ref="BO51:BP51"/>
    <mergeCell ref="BO52:BP52"/>
    <mergeCell ref="BH62:BI62"/>
    <mergeCell ref="BH63:BI63"/>
    <mergeCell ref="BH64:BI64"/>
    <mergeCell ref="BH65:BI65"/>
    <mergeCell ref="BH58:BI58"/>
    <mergeCell ref="BH59:BI59"/>
    <mergeCell ref="BH60:BI60"/>
    <mergeCell ref="BH61:BI61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A61:BB61"/>
    <mergeCell ref="BA62:BB62"/>
    <mergeCell ref="BA63:BB63"/>
    <mergeCell ref="BA64:BB64"/>
    <mergeCell ref="BA57:BB57"/>
    <mergeCell ref="BA58:BB58"/>
    <mergeCell ref="BA59:BB59"/>
    <mergeCell ref="BA60:BB60"/>
    <mergeCell ref="BA53:BB53"/>
    <mergeCell ref="BA54:BB54"/>
    <mergeCell ref="BA55:BB55"/>
    <mergeCell ref="BA56:BB56"/>
    <mergeCell ref="BA49:BB49"/>
    <mergeCell ref="BA50:BB50"/>
    <mergeCell ref="BA51:BB51"/>
    <mergeCell ref="BA52:BB52"/>
    <mergeCell ref="AT62:AU62"/>
    <mergeCell ref="AT63:AU63"/>
    <mergeCell ref="AT64:AU64"/>
    <mergeCell ref="AT65:AU65"/>
    <mergeCell ref="AT58:AU58"/>
    <mergeCell ref="AT59:AU59"/>
    <mergeCell ref="AT60:AU60"/>
    <mergeCell ref="AT61:AU61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M61:AN61"/>
    <mergeCell ref="AM62:AN62"/>
    <mergeCell ref="AM63:AN63"/>
    <mergeCell ref="AM64:AN64"/>
    <mergeCell ref="AM57:AN57"/>
    <mergeCell ref="AM58:AN58"/>
    <mergeCell ref="AM59:AN59"/>
    <mergeCell ref="AM60:AN60"/>
    <mergeCell ref="AM53:AN53"/>
    <mergeCell ref="AM54:AN54"/>
    <mergeCell ref="AM55:AN55"/>
    <mergeCell ref="AM56:AN56"/>
    <mergeCell ref="AM49:AN49"/>
    <mergeCell ref="AM50:AN50"/>
    <mergeCell ref="AM51:AN51"/>
    <mergeCell ref="AM52:AN52"/>
    <mergeCell ref="AF62:AG62"/>
    <mergeCell ref="AF63:AG63"/>
    <mergeCell ref="AF64:AG64"/>
    <mergeCell ref="AF65:AG65"/>
    <mergeCell ref="AF58:AG58"/>
    <mergeCell ref="AF59:AG59"/>
    <mergeCell ref="AF60:AG60"/>
    <mergeCell ref="AF61:AG61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Y61:Z61"/>
    <mergeCell ref="Y62:Z62"/>
    <mergeCell ref="Y63:Z63"/>
    <mergeCell ref="Y64:Z64"/>
    <mergeCell ref="Y57:Z57"/>
    <mergeCell ref="Y58:Z58"/>
    <mergeCell ref="Y59:Z59"/>
    <mergeCell ref="Y60:Z60"/>
    <mergeCell ref="Y53:Z53"/>
    <mergeCell ref="Y54:Z54"/>
    <mergeCell ref="Y55:Z55"/>
    <mergeCell ref="Y56:Z56"/>
    <mergeCell ref="Y49:Z49"/>
    <mergeCell ref="Y50:Z50"/>
    <mergeCell ref="Y51:Z51"/>
    <mergeCell ref="Y52:Z52"/>
    <mergeCell ref="R62:S62"/>
    <mergeCell ref="R63:S63"/>
    <mergeCell ref="R64:S64"/>
    <mergeCell ref="R65:S65"/>
    <mergeCell ref="R58:S58"/>
    <mergeCell ref="R59:S59"/>
    <mergeCell ref="R60:S60"/>
    <mergeCell ref="R61:S61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K61:L61"/>
    <mergeCell ref="K62:L62"/>
    <mergeCell ref="K63:L63"/>
    <mergeCell ref="K64:L64"/>
    <mergeCell ref="K57:L57"/>
    <mergeCell ref="K58:L58"/>
    <mergeCell ref="K59:L59"/>
    <mergeCell ref="K60:L60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C2:E2"/>
    <mergeCell ref="F2:H2"/>
    <mergeCell ref="I2:K2"/>
    <mergeCell ref="L2:N2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L95:M95"/>
    <mergeCell ref="L97:M97"/>
    <mergeCell ref="L99:M99"/>
    <mergeCell ref="L101:M101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N107:P107"/>
    <mergeCell ref="N105:P105"/>
    <mergeCell ref="N90:P90"/>
    <mergeCell ref="N92:P92"/>
    <mergeCell ref="N94:P94"/>
    <mergeCell ref="N96:P96"/>
    <mergeCell ref="N98:P98"/>
  </mergeCells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18"/>
  <sheetViews>
    <sheetView workbookViewId="0" topLeftCell="A1">
      <selection activeCell="A1" sqref="A1:AF1"/>
    </sheetView>
  </sheetViews>
  <sheetFormatPr defaultColWidth="9.140625" defaultRowHeight="12.75"/>
  <cols>
    <col min="1" max="1" width="5.57421875" style="1" customWidth="1"/>
    <col min="2" max="2" width="28.57421875" style="1" customWidth="1"/>
    <col min="3" max="3" width="3.8515625" style="1" customWidth="1"/>
    <col min="4" max="4" width="2.8515625" style="1" customWidth="1"/>
    <col min="5" max="5" width="2.8515625" style="0" customWidth="1"/>
    <col min="6" max="6" width="3.8515625" style="0" customWidth="1"/>
    <col min="7" max="8" width="2.8515625" style="0" customWidth="1"/>
    <col min="9" max="9" width="3.8515625" style="0" customWidth="1"/>
    <col min="10" max="11" width="2.8515625" style="0" customWidth="1"/>
    <col min="12" max="12" width="3.8515625" style="0" customWidth="1"/>
    <col min="13" max="14" width="2.8515625" style="0" customWidth="1"/>
    <col min="15" max="15" width="3.8515625" style="0" customWidth="1"/>
    <col min="16" max="17" width="2.8515625" style="0" customWidth="1"/>
    <col min="18" max="18" width="3.8515625" style="0" customWidth="1"/>
    <col min="19" max="20" width="2.8515625" style="0" customWidth="1"/>
    <col min="21" max="21" width="3.7109375" style="0" customWidth="1"/>
    <col min="22" max="23" width="2.8515625" style="0" customWidth="1"/>
    <col min="24" max="24" width="3.8515625" style="0" customWidth="1"/>
    <col min="25" max="26" width="2.8515625" style="0" customWidth="1"/>
    <col min="27" max="27" width="3.8515625" style="0" customWidth="1"/>
    <col min="28" max="29" width="2.8515625" style="0" customWidth="1"/>
    <col min="30" max="30" width="3.8515625" style="0" customWidth="1"/>
    <col min="31" max="32" width="2.8515625" style="0" customWidth="1"/>
    <col min="33" max="33" width="0.42578125" style="0" customWidth="1"/>
    <col min="34" max="34" width="3.7109375" style="31" customWidth="1"/>
    <col min="35" max="35" width="5.8515625" style="0" customWidth="1"/>
    <col min="36" max="95" width="3.7109375" style="0" customWidth="1"/>
  </cols>
  <sheetData>
    <row r="1" spans="1:35" ht="63" customHeight="1">
      <c r="A1" s="143" t="s">
        <v>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8"/>
      <c r="AH1" s="30"/>
      <c r="AI1" s="18"/>
    </row>
    <row r="2" spans="1:35" ht="19.5" customHeight="1">
      <c r="A2" s="53" t="s">
        <v>12</v>
      </c>
      <c r="B2" s="53" t="s">
        <v>11</v>
      </c>
      <c r="C2" s="136" t="s">
        <v>1</v>
      </c>
      <c r="D2" s="136"/>
      <c r="E2" s="136"/>
      <c r="F2" s="133" t="s">
        <v>2</v>
      </c>
      <c r="G2" s="133"/>
      <c r="H2" s="133"/>
      <c r="I2" s="136" t="s">
        <v>3</v>
      </c>
      <c r="J2" s="136"/>
      <c r="K2" s="136"/>
      <c r="L2" s="133" t="s">
        <v>4</v>
      </c>
      <c r="M2" s="133"/>
      <c r="N2" s="133"/>
      <c r="O2" s="136" t="s">
        <v>5</v>
      </c>
      <c r="P2" s="136"/>
      <c r="Q2" s="136"/>
      <c r="R2" s="133" t="s">
        <v>6</v>
      </c>
      <c r="S2" s="133"/>
      <c r="T2" s="133"/>
      <c r="U2" s="136" t="s">
        <v>7</v>
      </c>
      <c r="V2" s="136"/>
      <c r="W2" s="136"/>
      <c r="X2" s="133" t="s">
        <v>8</v>
      </c>
      <c r="Y2" s="133"/>
      <c r="Z2" s="133"/>
      <c r="AA2" s="136" t="s">
        <v>9</v>
      </c>
      <c r="AB2" s="136"/>
      <c r="AC2" s="136"/>
      <c r="AD2" s="133" t="s">
        <v>10</v>
      </c>
      <c r="AE2" s="133"/>
      <c r="AF2" s="133"/>
      <c r="AG2" s="18"/>
      <c r="AH2" s="30"/>
      <c r="AI2" s="18"/>
    </row>
    <row r="3" spans="1:63" ht="15.75">
      <c r="A3" s="26">
        <v>1</v>
      </c>
      <c r="B3" s="89" t="s">
        <v>39</v>
      </c>
      <c r="C3" s="4" t="s">
        <v>198</v>
      </c>
      <c r="D3" s="4"/>
      <c r="E3" s="4"/>
      <c r="F3" s="17" t="s">
        <v>198</v>
      </c>
      <c r="G3" s="17"/>
      <c r="H3" s="17"/>
      <c r="I3" s="4" t="s">
        <v>198</v>
      </c>
      <c r="J3" s="4"/>
      <c r="K3" s="4"/>
      <c r="L3" s="17" t="s">
        <v>198</v>
      </c>
      <c r="M3" s="17"/>
      <c r="N3" s="17"/>
      <c r="O3" s="4" t="s">
        <v>198</v>
      </c>
      <c r="P3" s="6"/>
      <c r="Q3" s="6"/>
      <c r="R3" s="8" t="s">
        <v>199</v>
      </c>
      <c r="S3" s="8"/>
      <c r="T3" s="8"/>
      <c r="U3" s="6" t="s">
        <v>198</v>
      </c>
      <c r="V3" s="6"/>
      <c r="W3" s="6"/>
      <c r="X3" s="8" t="s">
        <v>198</v>
      </c>
      <c r="Y3" s="8"/>
      <c r="Z3" s="8"/>
      <c r="AA3" s="6" t="s">
        <v>198</v>
      </c>
      <c r="AB3" s="6"/>
      <c r="AC3" s="6"/>
      <c r="AD3" s="8" t="s">
        <v>198</v>
      </c>
      <c r="AE3" s="8"/>
      <c r="AF3" s="8"/>
      <c r="AG3" s="18"/>
      <c r="AH3" s="32" t="e">
        <f>BK3/BJ3</f>
        <v>#DIV/0!</v>
      </c>
      <c r="AI3" s="36">
        <f>BK3-(BJ3*6)</f>
        <v>0</v>
      </c>
      <c r="AN3" s="28">
        <f>IF(C3="sv",0,1)</f>
        <v>0</v>
      </c>
      <c r="AO3" s="28">
        <f>IF(F3="sv",0,1)</f>
        <v>0</v>
      </c>
      <c r="AP3" s="28">
        <f>IF(I3="sv",0,1)</f>
        <v>0</v>
      </c>
      <c r="AQ3" s="28">
        <f>IF(L3="sv",0,1)</f>
        <v>0</v>
      </c>
      <c r="AR3" s="28">
        <f>IF(O3="sv",0,1)</f>
        <v>0</v>
      </c>
      <c r="AS3" s="28">
        <f>IF(R3="sv",0,1)</f>
        <v>0</v>
      </c>
      <c r="AT3" s="28">
        <f>IF(U3="sv",0,1)</f>
        <v>0</v>
      </c>
      <c r="AU3" s="28">
        <f>IF(X3="sv",0,1)</f>
        <v>0</v>
      </c>
      <c r="AV3" s="28">
        <f>IF(AA3="sv",0,1)</f>
        <v>0</v>
      </c>
      <c r="AW3" s="28">
        <f>IF(AD3="sv",0,1)</f>
        <v>0</v>
      </c>
      <c r="AY3" s="28">
        <f>IF(C3="",0,AN3)</f>
        <v>0</v>
      </c>
      <c r="AZ3" s="28">
        <f>IF(F3="",0,AO3)</f>
        <v>0</v>
      </c>
      <c r="BA3" s="28">
        <f>IF(I3="",0,AP3)</f>
        <v>0</v>
      </c>
      <c r="BB3" s="28">
        <f>IF(L3="",0,AQ3)</f>
        <v>0</v>
      </c>
      <c r="BC3" s="28">
        <f>IF(O3="",0,AR3)</f>
        <v>0</v>
      </c>
      <c r="BD3" s="28">
        <f>IF(R3="",0,AS3)</f>
        <v>0</v>
      </c>
      <c r="BE3" s="28">
        <f>IF(U3="",0,AT3)</f>
        <v>0</v>
      </c>
      <c r="BF3" s="28">
        <f>IF(X3="",0,AU3)</f>
        <v>0</v>
      </c>
      <c r="BG3" s="28">
        <f>IF(AA3="",0,AV3)</f>
        <v>0</v>
      </c>
      <c r="BH3" s="28">
        <f>IF(AD3="",0,AW3)</f>
        <v>0</v>
      </c>
      <c r="BJ3" s="28">
        <f>SUM(AY3:BI3)</f>
        <v>0</v>
      </c>
      <c r="BK3" s="28">
        <f>SUM(C3:AF3)</f>
        <v>0</v>
      </c>
    </row>
    <row r="4" spans="1:63" ht="15.75">
      <c r="A4" s="55">
        <v>2</v>
      </c>
      <c r="B4" s="27" t="s">
        <v>40</v>
      </c>
      <c r="C4" s="6">
        <v>5</v>
      </c>
      <c r="D4" s="6"/>
      <c r="E4" s="6"/>
      <c r="F4" s="8" t="s">
        <v>198</v>
      </c>
      <c r="G4" s="8"/>
      <c r="H4" s="8"/>
      <c r="I4" s="6">
        <v>7</v>
      </c>
      <c r="J4" s="6">
        <v>1</v>
      </c>
      <c r="K4" s="6"/>
      <c r="L4" s="8">
        <v>5.5</v>
      </c>
      <c r="M4" s="8"/>
      <c r="N4" s="8"/>
      <c r="O4" s="6">
        <v>6</v>
      </c>
      <c r="P4" s="6"/>
      <c r="Q4" s="6"/>
      <c r="R4" s="8" t="s">
        <v>199</v>
      </c>
      <c r="S4" s="8"/>
      <c r="T4" s="8"/>
      <c r="U4" s="6" t="s">
        <v>198</v>
      </c>
      <c r="V4" s="6"/>
      <c r="W4" s="6"/>
      <c r="X4" s="8" t="s">
        <v>198</v>
      </c>
      <c r="Y4" s="8"/>
      <c r="Z4" s="8"/>
      <c r="AA4" s="6" t="s">
        <v>198</v>
      </c>
      <c r="AB4" s="6"/>
      <c r="AC4" s="6"/>
      <c r="AD4" s="8" t="s">
        <v>198</v>
      </c>
      <c r="AE4" s="8"/>
      <c r="AF4" s="8"/>
      <c r="AG4" s="18"/>
      <c r="AH4" s="32">
        <f aca="true" t="shared" si="0" ref="AH4:AH30">BK4/BJ4</f>
        <v>6.125</v>
      </c>
      <c r="AI4" s="36">
        <f aca="true" t="shared" si="1" ref="AI4:AI30">BK4-(BJ4*6)</f>
        <v>0.5</v>
      </c>
      <c r="AN4" s="28">
        <f aca="true" t="shared" si="2" ref="AN4:AN30">IF(C4="sv",0,1)</f>
        <v>1</v>
      </c>
      <c r="AO4" s="28">
        <f aca="true" t="shared" si="3" ref="AO4:AO30">IF(F4="sv",0,1)</f>
        <v>0</v>
      </c>
      <c r="AP4" s="28">
        <f aca="true" t="shared" si="4" ref="AP4:AP30">IF(I4="sv",0,1)</f>
        <v>1</v>
      </c>
      <c r="AQ4" s="28">
        <f aca="true" t="shared" si="5" ref="AQ4:AQ30">IF(L4="sv",0,1)</f>
        <v>1</v>
      </c>
      <c r="AR4" s="28">
        <f aca="true" t="shared" si="6" ref="AR4:AR30">IF(O4="sv",0,1)</f>
        <v>1</v>
      </c>
      <c r="AS4" s="28">
        <f aca="true" t="shared" si="7" ref="AS4:AS30">IF(R4="sv",0,1)</f>
        <v>0</v>
      </c>
      <c r="AT4" s="28">
        <f aca="true" t="shared" si="8" ref="AT4:AT30">IF(U4="sv",0,1)</f>
        <v>0</v>
      </c>
      <c r="AU4" s="28">
        <f aca="true" t="shared" si="9" ref="AU4:AU30">IF(X4="sv",0,1)</f>
        <v>0</v>
      </c>
      <c r="AV4" s="28">
        <f aca="true" t="shared" si="10" ref="AV4:AV30">IF(AA4="sv",0,1)</f>
        <v>0</v>
      </c>
      <c r="AW4" s="28">
        <f aca="true" t="shared" si="11" ref="AW4:AW30">IF(AD4="sv",0,1)</f>
        <v>0</v>
      </c>
      <c r="AY4" s="28">
        <f aca="true" t="shared" si="12" ref="AY4:AY30">IF(C4="",0,AN4)</f>
        <v>1</v>
      </c>
      <c r="AZ4" s="28">
        <f aca="true" t="shared" si="13" ref="AZ4:AZ30">IF(F4="",0,AO4)</f>
        <v>0</v>
      </c>
      <c r="BA4" s="28">
        <f aca="true" t="shared" si="14" ref="BA4:BA30">IF(I4="",0,AP4)</f>
        <v>1</v>
      </c>
      <c r="BB4" s="28">
        <f aca="true" t="shared" si="15" ref="BB4:BB30">IF(L4="",0,AQ4)</f>
        <v>1</v>
      </c>
      <c r="BC4" s="28">
        <f aca="true" t="shared" si="16" ref="BC4:BC30">IF(O4="",0,AR4)</f>
        <v>1</v>
      </c>
      <c r="BD4" s="28">
        <f aca="true" t="shared" si="17" ref="BD4:BD30">IF(R4="",0,AS4)</f>
        <v>0</v>
      </c>
      <c r="BE4" s="28">
        <f aca="true" t="shared" si="18" ref="BE4:BE30">IF(U4="",0,AT4)</f>
        <v>0</v>
      </c>
      <c r="BF4" s="28">
        <f aca="true" t="shared" si="19" ref="BF4:BF30">IF(X4="",0,AU4)</f>
        <v>0</v>
      </c>
      <c r="BG4" s="28">
        <f aca="true" t="shared" si="20" ref="BG4:BG30">IF(AA4="",0,AV4)</f>
        <v>0</v>
      </c>
      <c r="BH4" s="28">
        <f aca="true" t="shared" si="21" ref="BH4:BH30">IF(AD4="",0,AW4)</f>
        <v>0</v>
      </c>
      <c r="BJ4" s="28">
        <f aca="true" t="shared" si="22" ref="BJ4:BJ30">SUM(AY4:BI4)</f>
        <v>4</v>
      </c>
      <c r="BK4" s="28">
        <f aca="true" t="shared" si="23" ref="BK4:BK30">SUM(C4:AF4)</f>
        <v>24.5</v>
      </c>
    </row>
    <row r="5" spans="1:63" ht="15.75">
      <c r="A5" s="55">
        <v>3</v>
      </c>
      <c r="B5" s="27" t="s">
        <v>41</v>
      </c>
      <c r="C5" s="6" t="s">
        <v>198</v>
      </c>
      <c r="D5" s="6"/>
      <c r="E5" s="6"/>
      <c r="F5" s="8">
        <v>6</v>
      </c>
      <c r="G5" s="8"/>
      <c r="H5" s="8"/>
      <c r="I5" s="6">
        <v>5.5</v>
      </c>
      <c r="J5" s="6"/>
      <c r="K5" s="6"/>
      <c r="L5" s="8">
        <v>6</v>
      </c>
      <c r="M5" s="8"/>
      <c r="N5" s="8"/>
      <c r="O5" s="6">
        <v>6.5</v>
      </c>
      <c r="P5" s="6"/>
      <c r="Q5" s="6"/>
      <c r="R5" s="8">
        <v>6</v>
      </c>
      <c r="S5" s="8"/>
      <c r="T5" s="8"/>
      <c r="U5" s="6">
        <v>6</v>
      </c>
      <c r="V5" s="6"/>
      <c r="W5" s="6"/>
      <c r="X5" s="8">
        <v>6.5</v>
      </c>
      <c r="Y5" s="8"/>
      <c r="Z5" s="8"/>
      <c r="AA5" s="6">
        <v>6.5</v>
      </c>
      <c r="AB5" s="6"/>
      <c r="AC5" s="6"/>
      <c r="AD5" s="8">
        <v>6</v>
      </c>
      <c r="AE5" s="8"/>
      <c r="AF5" s="8"/>
      <c r="AG5" s="18"/>
      <c r="AH5" s="32">
        <f t="shared" si="0"/>
        <v>6.111111111111111</v>
      </c>
      <c r="AI5" s="36">
        <f t="shared" si="1"/>
        <v>1</v>
      </c>
      <c r="AN5" s="28">
        <f t="shared" si="2"/>
        <v>0</v>
      </c>
      <c r="AO5" s="28">
        <f t="shared" si="3"/>
        <v>1</v>
      </c>
      <c r="AP5" s="28">
        <f t="shared" si="4"/>
        <v>1</v>
      </c>
      <c r="AQ5" s="28">
        <f t="shared" si="5"/>
        <v>1</v>
      </c>
      <c r="AR5" s="28">
        <f t="shared" si="6"/>
        <v>1</v>
      </c>
      <c r="AS5" s="28">
        <f t="shared" si="7"/>
        <v>1</v>
      </c>
      <c r="AT5" s="28">
        <f t="shared" si="8"/>
        <v>1</v>
      </c>
      <c r="AU5" s="28">
        <f t="shared" si="9"/>
        <v>1</v>
      </c>
      <c r="AV5" s="28">
        <f t="shared" si="10"/>
        <v>1</v>
      </c>
      <c r="AW5" s="28">
        <f t="shared" si="11"/>
        <v>1</v>
      </c>
      <c r="AY5" s="28">
        <f t="shared" si="12"/>
        <v>0</v>
      </c>
      <c r="AZ5" s="28">
        <f t="shared" si="13"/>
        <v>1</v>
      </c>
      <c r="BA5" s="28">
        <f t="shared" si="14"/>
        <v>1</v>
      </c>
      <c r="BB5" s="28">
        <f t="shared" si="15"/>
        <v>1</v>
      </c>
      <c r="BC5" s="28">
        <f t="shared" si="16"/>
        <v>1</v>
      </c>
      <c r="BD5" s="28">
        <f t="shared" si="17"/>
        <v>1</v>
      </c>
      <c r="BE5" s="28">
        <f t="shared" si="18"/>
        <v>1</v>
      </c>
      <c r="BF5" s="28">
        <f t="shared" si="19"/>
        <v>1</v>
      </c>
      <c r="BG5" s="28">
        <f t="shared" si="20"/>
        <v>1</v>
      </c>
      <c r="BH5" s="28">
        <f t="shared" si="21"/>
        <v>1</v>
      </c>
      <c r="BJ5" s="28">
        <f t="shared" si="22"/>
        <v>9</v>
      </c>
      <c r="BK5" s="28">
        <f t="shared" si="23"/>
        <v>55</v>
      </c>
    </row>
    <row r="6" spans="1:63" ht="15.75">
      <c r="A6" s="55">
        <v>4</v>
      </c>
      <c r="B6" s="27" t="s">
        <v>42</v>
      </c>
      <c r="C6" s="6" t="s">
        <v>198</v>
      </c>
      <c r="D6" s="6"/>
      <c r="E6" s="6"/>
      <c r="F6" s="8">
        <v>6</v>
      </c>
      <c r="G6" s="8"/>
      <c r="H6" s="8"/>
      <c r="I6" s="6">
        <v>6.5</v>
      </c>
      <c r="J6" s="6"/>
      <c r="K6" s="6"/>
      <c r="L6" s="8">
        <v>6</v>
      </c>
      <c r="M6" s="8"/>
      <c r="N6" s="8"/>
      <c r="O6" s="6" t="s">
        <v>198</v>
      </c>
      <c r="P6" s="6"/>
      <c r="Q6" s="6"/>
      <c r="R6" s="8">
        <v>6.5</v>
      </c>
      <c r="S6" s="8"/>
      <c r="T6" s="8"/>
      <c r="U6" s="6" t="s">
        <v>198</v>
      </c>
      <c r="V6" s="6"/>
      <c r="W6" s="6"/>
      <c r="X6" s="8">
        <v>5.5</v>
      </c>
      <c r="Y6" s="8"/>
      <c r="Z6" s="8"/>
      <c r="AA6" s="6">
        <v>8</v>
      </c>
      <c r="AB6" s="6">
        <v>2</v>
      </c>
      <c r="AC6" s="6"/>
      <c r="AD6" s="8">
        <v>6</v>
      </c>
      <c r="AE6" s="8"/>
      <c r="AF6" s="8"/>
      <c r="AG6" s="18"/>
      <c r="AH6" s="32">
        <f t="shared" si="0"/>
        <v>6.642857142857143</v>
      </c>
      <c r="AI6" s="36">
        <f t="shared" si="1"/>
        <v>4.5</v>
      </c>
      <c r="AN6" s="28">
        <f t="shared" si="2"/>
        <v>0</v>
      </c>
      <c r="AO6" s="28">
        <f t="shared" si="3"/>
        <v>1</v>
      </c>
      <c r="AP6" s="28">
        <f t="shared" si="4"/>
        <v>1</v>
      </c>
      <c r="AQ6" s="28">
        <f t="shared" si="5"/>
        <v>1</v>
      </c>
      <c r="AR6" s="28">
        <f t="shared" si="6"/>
        <v>0</v>
      </c>
      <c r="AS6" s="28">
        <f t="shared" si="7"/>
        <v>1</v>
      </c>
      <c r="AT6" s="28">
        <f t="shared" si="8"/>
        <v>0</v>
      </c>
      <c r="AU6" s="28">
        <f t="shared" si="9"/>
        <v>1</v>
      </c>
      <c r="AV6" s="28">
        <f t="shared" si="10"/>
        <v>1</v>
      </c>
      <c r="AW6" s="28">
        <f t="shared" si="11"/>
        <v>1</v>
      </c>
      <c r="AY6" s="28">
        <f t="shared" si="12"/>
        <v>0</v>
      </c>
      <c r="AZ6" s="28">
        <f t="shared" si="13"/>
        <v>1</v>
      </c>
      <c r="BA6" s="28">
        <f t="shared" si="14"/>
        <v>1</v>
      </c>
      <c r="BB6" s="28">
        <f t="shared" si="15"/>
        <v>1</v>
      </c>
      <c r="BC6" s="28">
        <f t="shared" si="16"/>
        <v>0</v>
      </c>
      <c r="BD6" s="28">
        <f t="shared" si="17"/>
        <v>1</v>
      </c>
      <c r="BE6" s="28">
        <f t="shared" si="18"/>
        <v>0</v>
      </c>
      <c r="BF6" s="28">
        <f t="shared" si="19"/>
        <v>1</v>
      </c>
      <c r="BG6" s="28">
        <f t="shared" si="20"/>
        <v>1</v>
      </c>
      <c r="BH6" s="28">
        <f t="shared" si="21"/>
        <v>1</v>
      </c>
      <c r="BJ6" s="28">
        <f t="shared" si="22"/>
        <v>7</v>
      </c>
      <c r="BK6" s="28">
        <f t="shared" si="23"/>
        <v>46.5</v>
      </c>
    </row>
    <row r="7" spans="1:63" ht="15.75">
      <c r="A7" s="55">
        <v>5</v>
      </c>
      <c r="B7" s="27" t="s">
        <v>43</v>
      </c>
      <c r="C7" s="6">
        <v>6</v>
      </c>
      <c r="D7" s="6"/>
      <c r="E7" s="6"/>
      <c r="F7" s="8">
        <v>6.5</v>
      </c>
      <c r="G7" s="8"/>
      <c r="H7" s="8"/>
      <c r="I7" s="6">
        <v>5</v>
      </c>
      <c r="J7" s="6"/>
      <c r="K7" s="6"/>
      <c r="L7" s="8" t="s">
        <v>198</v>
      </c>
      <c r="M7" s="8"/>
      <c r="N7" s="8"/>
      <c r="O7" s="6">
        <v>6</v>
      </c>
      <c r="P7" s="6"/>
      <c r="Q7" s="6"/>
      <c r="R7" s="8">
        <v>6.5</v>
      </c>
      <c r="S7" s="8">
        <v>1</v>
      </c>
      <c r="T7" s="8"/>
      <c r="U7" s="6">
        <v>5.5</v>
      </c>
      <c r="V7" s="6"/>
      <c r="W7" s="6"/>
      <c r="X7" s="8" t="s">
        <v>198</v>
      </c>
      <c r="Y7" s="8"/>
      <c r="Z7" s="8"/>
      <c r="AA7" s="6" t="s">
        <v>198</v>
      </c>
      <c r="AB7" s="6"/>
      <c r="AC7" s="6"/>
      <c r="AD7" s="8" t="s">
        <v>198</v>
      </c>
      <c r="AE7" s="8"/>
      <c r="AF7" s="8"/>
      <c r="AG7" s="18"/>
      <c r="AH7" s="32">
        <f t="shared" si="0"/>
        <v>6.083333333333333</v>
      </c>
      <c r="AI7" s="36">
        <f t="shared" si="1"/>
        <v>0.5</v>
      </c>
      <c r="AN7" s="28">
        <f t="shared" si="2"/>
        <v>1</v>
      </c>
      <c r="AO7" s="28">
        <f t="shared" si="3"/>
        <v>1</v>
      </c>
      <c r="AP7" s="28">
        <f t="shared" si="4"/>
        <v>1</v>
      </c>
      <c r="AQ7" s="28">
        <f t="shared" si="5"/>
        <v>0</v>
      </c>
      <c r="AR7" s="28">
        <f t="shared" si="6"/>
        <v>1</v>
      </c>
      <c r="AS7" s="28">
        <f t="shared" si="7"/>
        <v>1</v>
      </c>
      <c r="AT7" s="28">
        <f t="shared" si="8"/>
        <v>1</v>
      </c>
      <c r="AU7" s="28">
        <f t="shared" si="9"/>
        <v>0</v>
      </c>
      <c r="AV7" s="28">
        <f t="shared" si="10"/>
        <v>0</v>
      </c>
      <c r="AW7" s="28">
        <f t="shared" si="11"/>
        <v>0</v>
      </c>
      <c r="AY7" s="28">
        <f t="shared" si="12"/>
        <v>1</v>
      </c>
      <c r="AZ7" s="28">
        <f t="shared" si="13"/>
        <v>1</v>
      </c>
      <c r="BA7" s="28">
        <f t="shared" si="14"/>
        <v>1</v>
      </c>
      <c r="BB7" s="28">
        <f t="shared" si="15"/>
        <v>0</v>
      </c>
      <c r="BC7" s="28">
        <f t="shared" si="16"/>
        <v>1</v>
      </c>
      <c r="BD7" s="28">
        <f t="shared" si="17"/>
        <v>1</v>
      </c>
      <c r="BE7" s="28">
        <f t="shared" si="18"/>
        <v>1</v>
      </c>
      <c r="BF7" s="28">
        <f t="shared" si="19"/>
        <v>0</v>
      </c>
      <c r="BG7" s="28">
        <f t="shared" si="20"/>
        <v>0</v>
      </c>
      <c r="BH7" s="28">
        <f t="shared" si="21"/>
        <v>0</v>
      </c>
      <c r="BJ7" s="28">
        <f t="shared" si="22"/>
        <v>6</v>
      </c>
      <c r="BK7" s="28">
        <f t="shared" si="23"/>
        <v>36.5</v>
      </c>
    </row>
    <row r="8" spans="1:63" ht="15.75">
      <c r="A8" s="13">
        <v>6</v>
      </c>
      <c r="B8" s="27" t="s">
        <v>44</v>
      </c>
      <c r="C8" s="6">
        <v>7</v>
      </c>
      <c r="D8" s="6"/>
      <c r="E8" s="6"/>
      <c r="F8" s="8" t="s">
        <v>198</v>
      </c>
      <c r="G8" s="8"/>
      <c r="H8" s="8"/>
      <c r="I8" s="6">
        <v>6</v>
      </c>
      <c r="J8" s="6"/>
      <c r="K8" s="6"/>
      <c r="L8" s="8">
        <v>6</v>
      </c>
      <c r="M8" s="8"/>
      <c r="N8" s="8"/>
      <c r="O8" s="6">
        <v>6.5</v>
      </c>
      <c r="P8" s="6"/>
      <c r="Q8" s="6"/>
      <c r="R8" s="8">
        <v>6</v>
      </c>
      <c r="S8" s="8"/>
      <c r="T8" s="8"/>
      <c r="U8" s="6" t="s">
        <v>198</v>
      </c>
      <c r="V8" s="6"/>
      <c r="W8" s="6"/>
      <c r="X8" s="8">
        <v>6.5</v>
      </c>
      <c r="Y8" s="8"/>
      <c r="Z8" s="8"/>
      <c r="AA8" s="6">
        <v>6.5</v>
      </c>
      <c r="AB8" s="6"/>
      <c r="AC8" s="6"/>
      <c r="AD8" s="8">
        <v>7</v>
      </c>
      <c r="AE8" s="8">
        <v>1</v>
      </c>
      <c r="AF8" s="8"/>
      <c r="AG8" s="18"/>
      <c r="AH8" s="32">
        <f t="shared" si="0"/>
        <v>6.5625</v>
      </c>
      <c r="AI8" s="36">
        <f t="shared" si="1"/>
        <v>4.5</v>
      </c>
      <c r="AN8" s="28">
        <f t="shared" si="2"/>
        <v>1</v>
      </c>
      <c r="AO8" s="28">
        <f t="shared" si="3"/>
        <v>0</v>
      </c>
      <c r="AP8" s="28">
        <f t="shared" si="4"/>
        <v>1</v>
      </c>
      <c r="AQ8" s="28">
        <f t="shared" si="5"/>
        <v>1</v>
      </c>
      <c r="AR8" s="28">
        <f t="shared" si="6"/>
        <v>1</v>
      </c>
      <c r="AS8" s="28">
        <f t="shared" si="7"/>
        <v>1</v>
      </c>
      <c r="AT8" s="28">
        <f t="shared" si="8"/>
        <v>0</v>
      </c>
      <c r="AU8" s="28">
        <f t="shared" si="9"/>
        <v>1</v>
      </c>
      <c r="AV8" s="28">
        <f t="shared" si="10"/>
        <v>1</v>
      </c>
      <c r="AW8" s="28">
        <f t="shared" si="11"/>
        <v>1</v>
      </c>
      <c r="AY8" s="28">
        <f t="shared" si="12"/>
        <v>1</v>
      </c>
      <c r="AZ8" s="28">
        <f t="shared" si="13"/>
        <v>0</v>
      </c>
      <c r="BA8" s="28">
        <f t="shared" si="14"/>
        <v>1</v>
      </c>
      <c r="BB8" s="28">
        <f t="shared" si="15"/>
        <v>1</v>
      </c>
      <c r="BC8" s="28">
        <f t="shared" si="16"/>
        <v>1</v>
      </c>
      <c r="BD8" s="28">
        <f t="shared" si="17"/>
        <v>1</v>
      </c>
      <c r="BE8" s="28">
        <f t="shared" si="18"/>
        <v>0</v>
      </c>
      <c r="BF8" s="28">
        <f t="shared" si="19"/>
        <v>1</v>
      </c>
      <c r="BG8" s="28">
        <f t="shared" si="20"/>
        <v>1</v>
      </c>
      <c r="BH8" s="28">
        <f t="shared" si="21"/>
        <v>1</v>
      </c>
      <c r="BJ8" s="28">
        <f t="shared" si="22"/>
        <v>8</v>
      </c>
      <c r="BK8" s="28">
        <f t="shared" si="23"/>
        <v>52.5</v>
      </c>
    </row>
    <row r="9" spans="1:63" ht="15.75">
      <c r="A9" s="13">
        <v>7</v>
      </c>
      <c r="B9" s="27" t="s">
        <v>45</v>
      </c>
      <c r="C9" s="6" t="s">
        <v>198</v>
      </c>
      <c r="D9" s="6"/>
      <c r="E9" s="6"/>
      <c r="F9" s="8" t="s">
        <v>198</v>
      </c>
      <c r="G9" s="8"/>
      <c r="H9" s="8"/>
      <c r="I9" s="6">
        <v>6</v>
      </c>
      <c r="J9" s="6"/>
      <c r="K9" s="6"/>
      <c r="L9" s="8">
        <v>6</v>
      </c>
      <c r="M9" s="8"/>
      <c r="N9" s="8"/>
      <c r="O9" s="6">
        <v>6</v>
      </c>
      <c r="P9" s="6"/>
      <c r="Q9" s="6"/>
      <c r="R9" s="8">
        <v>6</v>
      </c>
      <c r="S9" s="8"/>
      <c r="T9" s="8"/>
      <c r="U9" s="6">
        <v>6</v>
      </c>
      <c r="V9" s="6"/>
      <c r="W9" s="6"/>
      <c r="X9" s="8">
        <v>6.5</v>
      </c>
      <c r="Y9" s="8"/>
      <c r="Z9" s="8"/>
      <c r="AA9" s="6" t="s">
        <v>198</v>
      </c>
      <c r="AB9" s="6"/>
      <c r="AC9" s="6"/>
      <c r="AD9" s="8">
        <v>6.5</v>
      </c>
      <c r="AE9" s="8"/>
      <c r="AF9" s="8"/>
      <c r="AG9" s="18"/>
      <c r="AH9" s="32">
        <f t="shared" si="0"/>
        <v>6.142857142857143</v>
      </c>
      <c r="AI9" s="36">
        <f t="shared" si="1"/>
        <v>1</v>
      </c>
      <c r="AN9" s="28">
        <f t="shared" si="2"/>
        <v>0</v>
      </c>
      <c r="AO9" s="28">
        <f t="shared" si="3"/>
        <v>0</v>
      </c>
      <c r="AP9" s="28">
        <f t="shared" si="4"/>
        <v>1</v>
      </c>
      <c r="AQ9" s="28">
        <f t="shared" si="5"/>
        <v>1</v>
      </c>
      <c r="AR9" s="28">
        <f t="shared" si="6"/>
        <v>1</v>
      </c>
      <c r="AS9" s="28">
        <f t="shared" si="7"/>
        <v>1</v>
      </c>
      <c r="AT9" s="28">
        <f t="shared" si="8"/>
        <v>1</v>
      </c>
      <c r="AU9" s="28">
        <f t="shared" si="9"/>
        <v>1</v>
      </c>
      <c r="AV9" s="28">
        <f t="shared" si="10"/>
        <v>0</v>
      </c>
      <c r="AW9" s="28">
        <f t="shared" si="11"/>
        <v>1</v>
      </c>
      <c r="AY9" s="28">
        <f t="shared" si="12"/>
        <v>0</v>
      </c>
      <c r="AZ9" s="28">
        <f t="shared" si="13"/>
        <v>0</v>
      </c>
      <c r="BA9" s="28">
        <f t="shared" si="14"/>
        <v>1</v>
      </c>
      <c r="BB9" s="28">
        <f t="shared" si="15"/>
        <v>1</v>
      </c>
      <c r="BC9" s="28">
        <f t="shared" si="16"/>
        <v>1</v>
      </c>
      <c r="BD9" s="28">
        <f t="shared" si="17"/>
        <v>1</v>
      </c>
      <c r="BE9" s="28">
        <f t="shared" si="18"/>
        <v>1</v>
      </c>
      <c r="BF9" s="28">
        <f t="shared" si="19"/>
        <v>1</v>
      </c>
      <c r="BG9" s="28">
        <f t="shared" si="20"/>
        <v>0</v>
      </c>
      <c r="BH9" s="28">
        <f t="shared" si="21"/>
        <v>1</v>
      </c>
      <c r="BJ9" s="28">
        <f t="shared" si="22"/>
        <v>7</v>
      </c>
      <c r="BK9" s="28">
        <f t="shared" si="23"/>
        <v>43</v>
      </c>
    </row>
    <row r="10" spans="1:63" ht="15.75">
      <c r="A10" s="13">
        <v>8</v>
      </c>
      <c r="B10" s="27" t="s">
        <v>46</v>
      </c>
      <c r="C10" s="6">
        <v>6</v>
      </c>
      <c r="D10" s="6"/>
      <c r="E10" s="6"/>
      <c r="F10" s="8">
        <v>5.5</v>
      </c>
      <c r="G10" s="8"/>
      <c r="H10" s="8"/>
      <c r="I10" s="6">
        <v>5</v>
      </c>
      <c r="J10" s="6"/>
      <c r="K10" s="6"/>
      <c r="L10" s="8">
        <v>5.5</v>
      </c>
      <c r="M10" s="8"/>
      <c r="N10" s="8"/>
      <c r="O10" s="6" t="s">
        <v>198</v>
      </c>
      <c r="P10" s="6"/>
      <c r="Q10" s="6"/>
      <c r="R10" s="8">
        <v>6.5</v>
      </c>
      <c r="S10" s="8"/>
      <c r="T10" s="8"/>
      <c r="U10" s="6">
        <v>6.5</v>
      </c>
      <c r="V10" s="6">
        <v>1</v>
      </c>
      <c r="W10" s="6"/>
      <c r="X10" s="8">
        <v>6</v>
      </c>
      <c r="Y10" s="8"/>
      <c r="Z10" s="8"/>
      <c r="AA10" s="6">
        <v>6.5</v>
      </c>
      <c r="AB10" s="6">
        <v>1</v>
      </c>
      <c r="AC10" s="6"/>
      <c r="AD10" s="8">
        <v>5.5</v>
      </c>
      <c r="AE10" s="8"/>
      <c r="AF10" s="8"/>
      <c r="AG10" s="18"/>
      <c r="AH10" s="32">
        <f t="shared" si="0"/>
        <v>6.111111111111111</v>
      </c>
      <c r="AI10" s="36">
        <f t="shared" si="1"/>
        <v>1</v>
      </c>
      <c r="AN10" s="28">
        <f t="shared" si="2"/>
        <v>1</v>
      </c>
      <c r="AO10" s="28">
        <f t="shared" si="3"/>
        <v>1</v>
      </c>
      <c r="AP10" s="28">
        <f t="shared" si="4"/>
        <v>1</v>
      </c>
      <c r="AQ10" s="28">
        <f t="shared" si="5"/>
        <v>1</v>
      </c>
      <c r="AR10" s="28">
        <f t="shared" si="6"/>
        <v>0</v>
      </c>
      <c r="AS10" s="28">
        <f t="shared" si="7"/>
        <v>1</v>
      </c>
      <c r="AT10" s="28">
        <f t="shared" si="8"/>
        <v>1</v>
      </c>
      <c r="AU10" s="28">
        <f t="shared" si="9"/>
        <v>1</v>
      </c>
      <c r="AV10" s="28">
        <f t="shared" si="10"/>
        <v>1</v>
      </c>
      <c r="AW10" s="28">
        <f t="shared" si="11"/>
        <v>1</v>
      </c>
      <c r="AY10" s="28">
        <f t="shared" si="12"/>
        <v>1</v>
      </c>
      <c r="AZ10" s="28">
        <f t="shared" si="13"/>
        <v>1</v>
      </c>
      <c r="BA10" s="28">
        <f t="shared" si="14"/>
        <v>1</v>
      </c>
      <c r="BB10" s="28">
        <f t="shared" si="15"/>
        <v>1</v>
      </c>
      <c r="BC10" s="28">
        <f t="shared" si="16"/>
        <v>0</v>
      </c>
      <c r="BD10" s="28">
        <f t="shared" si="17"/>
        <v>1</v>
      </c>
      <c r="BE10" s="28">
        <f t="shared" si="18"/>
        <v>1</v>
      </c>
      <c r="BF10" s="28">
        <f t="shared" si="19"/>
        <v>1</v>
      </c>
      <c r="BG10" s="28">
        <f t="shared" si="20"/>
        <v>1</v>
      </c>
      <c r="BH10" s="28">
        <f t="shared" si="21"/>
        <v>1</v>
      </c>
      <c r="BJ10" s="28">
        <f t="shared" si="22"/>
        <v>9</v>
      </c>
      <c r="BK10" s="28">
        <f t="shared" si="23"/>
        <v>55</v>
      </c>
    </row>
    <row r="11" spans="1:63" ht="15.75">
      <c r="A11" s="13">
        <v>9</v>
      </c>
      <c r="B11" s="27" t="s">
        <v>47</v>
      </c>
      <c r="C11" s="6">
        <v>6.5</v>
      </c>
      <c r="D11" s="6"/>
      <c r="E11" s="6"/>
      <c r="F11" s="8">
        <v>5</v>
      </c>
      <c r="G11" s="8">
        <v>-1</v>
      </c>
      <c r="H11" s="8"/>
      <c r="I11" s="6">
        <v>6.5</v>
      </c>
      <c r="J11" s="6"/>
      <c r="K11" s="6"/>
      <c r="L11" s="8">
        <v>5.5</v>
      </c>
      <c r="M11" s="8"/>
      <c r="N11" s="8"/>
      <c r="O11" s="6">
        <v>6.5</v>
      </c>
      <c r="P11" s="6"/>
      <c r="Q11" s="6"/>
      <c r="R11" s="8">
        <v>7</v>
      </c>
      <c r="S11" s="8"/>
      <c r="T11" s="8"/>
      <c r="U11" s="6">
        <v>7</v>
      </c>
      <c r="V11" s="6"/>
      <c r="W11" s="6"/>
      <c r="X11" s="8">
        <v>7.5</v>
      </c>
      <c r="Y11" s="8">
        <v>1</v>
      </c>
      <c r="Z11" s="8"/>
      <c r="AA11" s="6" t="s">
        <v>198</v>
      </c>
      <c r="AB11" s="6"/>
      <c r="AC11" s="6"/>
      <c r="AD11" s="8" t="s">
        <v>198</v>
      </c>
      <c r="AE11" s="8"/>
      <c r="AF11" s="8"/>
      <c r="AG11" s="18"/>
      <c r="AH11" s="32">
        <f t="shared" si="0"/>
        <v>6.4375</v>
      </c>
      <c r="AI11" s="36">
        <f t="shared" si="1"/>
        <v>3.5</v>
      </c>
      <c r="AN11" s="28">
        <f t="shared" si="2"/>
        <v>1</v>
      </c>
      <c r="AO11" s="28">
        <f t="shared" si="3"/>
        <v>1</v>
      </c>
      <c r="AP11" s="28">
        <f t="shared" si="4"/>
        <v>1</v>
      </c>
      <c r="AQ11" s="28">
        <f t="shared" si="5"/>
        <v>1</v>
      </c>
      <c r="AR11" s="28">
        <f t="shared" si="6"/>
        <v>1</v>
      </c>
      <c r="AS11" s="28">
        <f t="shared" si="7"/>
        <v>1</v>
      </c>
      <c r="AT11" s="28">
        <f t="shared" si="8"/>
        <v>1</v>
      </c>
      <c r="AU11" s="28">
        <f t="shared" si="9"/>
        <v>1</v>
      </c>
      <c r="AV11" s="28">
        <f t="shared" si="10"/>
        <v>0</v>
      </c>
      <c r="AW11" s="28">
        <f t="shared" si="11"/>
        <v>0</v>
      </c>
      <c r="AY11" s="28">
        <f t="shared" si="12"/>
        <v>1</v>
      </c>
      <c r="AZ11" s="28">
        <f t="shared" si="13"/>
        <v>1</v>
      </c>
      <c r="BA11" s="28">
        <f t="shared" si="14"/>
        <v>1</v>
      </c>
      <c r="BB11" s="28">
        <f t="shared" si="15"/>
        <v>1</v>
      </c>
      <c r="BC11" s="28">
        <f t="shared" si="16"/>
        <v>1</v>
      </c>
      <c r="BD11" s="28">
        <f t="shared" si="17"/>
        <v>1</v>
      </c>
      <c r="BE11" s="28">
        <f t="shared" si="18"/>
        <v>1</v>
      </c>
      <c r="BF11" s="28">
        <f t="shared" si="19"/>
        <v>1</v>
      </c>
      <c r="BG11" s="28">
        <f t="shared" si="20"/>
        <v>0</v>
      </c>
      <c r="BH11" s="28">
        <f t="shared" si="21"/>
        <v>0</v>
      </c>
      <c r="BJ11" s="28">
        <f t="shared" si="22"/>
        <v>8</v>
      </c>
      <c r="BK11" s="28">
        <f t="shared" si="23"/>
        <v>51.5</v>
      </c>
    </row>
    <row r="12" spans="1:63" ht="15.75">
      <c r="A12" s="55">
        <v>10</v>
      </c>
      <c r="B12" s="27" t="s">
        <v>48</v>
      </c>
      <c r="C12" s="6">
        <v>7</v>
      </c>
      <c r="D12" s="6">
        <v>1</v>
      </c>
      <c r="E12" s="6"/>
      <c r="F12" s="8">
        <v>6.5</v>
      </c>
      <c r="G12" s="8"/>
      <c r="H12" s="8"/>
      <c r="I12" s="6">
        <v>8</v>
      </c>
      <c r="J12" s="6">
        <v>1</v>
      </c>
      <c r="K12" s="6"/>
      <c r="L12" s="8">
        <v>7.5</v>
      </c>
      <c r="M12" s="8">
        <v>1</v>
      </c>
      <c r="N12" s="8"/>
      <c r="O12" s="6">
        <v>8</v>
      </c>
      <c r="P12" s="6">
        <v>2</v>
      </c>
      <c r="Q12" s="6"/>
      <c r="R12" s="8" t="s">
        <v>199</v>
      </c>
      <c r="S12" s="8"/>
      <c r="T12" s="8"/>
      <c r="U12" s="6" t="s">
        <v>198</v>
      </c>
      <c r="V12" s="6"/>
      <c r="W12" s="6"/>
      <c r="X12" s="8">
        <v>6</v>
      </c>
      <c r="Y12" s="8"/>
      <c r="Z12" s="8"/>
      <c r="AA12" s="6">
        <v>6</v>
      </c>
      <c r="AB12" s="6"/>
      <c r="AC12" s="6"/>
      <c r="AD12" s="8" t="s">
        <v>198</v>
      </c>
      <c r="AE12" s="8"/>
      <c r="AF12" s="8"/>
      <c r="AG12" s="18"/>
      <c r="AH12" s="32">
        <f t="shared" si="0"/>
        <v>7.714285714285714</v>
      </c>
      <c r="AI12" s="36">
        <f t="shared" si="1"/>
        <v>12</v>
      </c>
      <c r="AN12" s="28">
        <f t="shared" si="2"/>
        <v>1</v>
      </c>
      <c r="AO12" s="28">
        <f t="shared" si="3"/>
        <v>1</v>
      </c>
      <c r="AP12" s="28">
        <f t="shared" si="4"/>
        <v>1</v>
      </c>
      <c r="AQ12" s="28">
        <f t="shared" si="5"/>
        <v>1</v>
      </c>
      <c r="AR12" s="28">
        <f t="shared" si="6"/>
        <v>1</v>
      </c>
      <c r="AS12" s="28">
        <f t="shared" si="7"/>
        <v>0</v>
      </c>
      <c r="AT12" s="28">
        <f t="shared" si="8"/>
        <v>0</v>
      </c>
      <c r="AU12" s="28">
        <f t="shared" si="9"/>
        <v>1</v>
      </c>
      <c r="AV12" s="28">
        <f t="shared" si="10"/>
        <v>1</v>
      </c>
      <c r="AW12" s="28">
        <f t="shared" si="11"/>
        <v>0</v>
      </c>
      <c r="AY12" s="28">
        <f t="shared" si="12"/>
        <v>1</v>
      </c>
      <c r="AZ12" s="28">
        <f t="shared" si="13"/>
        <v>1</v>
      </c>
      <c r="BA12" s="28">
        <f t="shared" si="14"/>
        <v>1</v>
      </c>
      <c r="BB12" s="28">
        <f t="shared" si="15"/>
        <v>1</v>
      </c>
      <c r="BC12" s="28">
        <f t="shared" si="16"/>
        <v>1</v>
      </c>
      <c r="BD12" s="28">
        <f t="shared" si="17"/>
        <v>0</v>
      </c>
      <c r="BE12" s="28">
        <f t="shared" si="18"/>
        <v>0</v>
      </c>
      <c r="BF12" s="28">
        <f t="shared" si="19"/>
        <v>1</v>
      </c>
      <c r="BG12" s="28">
        <f t="shared" si="20"/>
        <v>1</v>
      </c>
      <c r="BH12" s="28">
        <f t="shared" si="21"/>
        <v>0</v>
      </c>
      <c r="BJ12" s="28">
        <f t="shared" si="22"/>
        <v>7</v>
      </c>
      <c r="BK12" s="28">
        <f t="shared" si="23"/>
        <v>54</v>
      </c>
    </row>
    <row r="13" spans="1:63" ht="15.75">
      <c r="A13" s="55">
        <v>11</v>
      </c>
      <c r="B13" s="27" t="s">
        <v>49</v>
      </c>
      <c r="C13" s="6">
        <v>5.5</v>
      </c>
      <c r="D13" s="6"/>
      <c r="E13" s="6"/>
      <c r="F13" s="8">
        <v>5.5</v>
      </c>
      <c r="G13" s="8"/>
      <c r="H13" s="8"/>
      <c r="I13" s="6">
        <v>6.5</v>
      </c>
      <c r="J13" s="6">
        <v>1</v>
      </c>
      <c r="K13" s="6"/>
      <c r="L13" s="8">
        <v>7</v>
      </c>
      <c r="M13" s="8">
        <v>1</v>
      </c>
      <c r="N13" s="8"/>
      <c r="O13" s="6">
        <v>5</v>
      </c>
      <c r="P13" s="6"/>
      <c r="Q13" s="6"/>
      <c r="R13" s="8">
        <v>8.5</v>
      </c>
      <c r="S13" s="8">
        <v>3</v>
      </c>
      <c r="T13" s="8"/>
      <c r="U13" s="6">
        <v>5.5</v>
      </c>
      <c r="V13" s="6"/>
      <c r="W13" s="6"/>
      <c r="X13" s="8">
        <v>6</v>
      </c>
      <c r="Y13" s="8">
        <v>1</v>
      </c>
      <c r="Z13" s="8"/>
      <c r="AA13" s="6">
        <v>6.5</v>
      </c>
      <c r="AB13" s="6">
        <v>1</v>
      </c>
      <c r="AC13" s="6"/>
      <c r="AD13" s="8" t="s">
        <v>198</v>
      </c>
      <c r="AE13" s="8"/>
      <c r="AF13" s="8"/>
      <c r="AG13" s="18"/>
      <c r="AH13" s="32">
        <f t="shared" si="0"/>
        <v>7</v>
      </c>
      <c r="AI13" s="36">
        <f t="shared" si="1"/>
        <v>9</v>
      </c>
      <c r="AN13" s="28">
        <f t="shared" si="2"/>
        <v>1</v>
      </c>
      <c r="AO13" s="28">
        <f t="shared" si="3"/>
        <v>1</v>
      </c>
      <c r="AP13" s="28">
        <f t="shared" si="4"/>
        <v>1</v>
      </c>
      <c r="AQ13" s="28">
        <f t="shared" si="5"/>
        <v>1</v>
      </c>
      <c r="AR13" s="28">
        <f t="shared" si="6"/>
        <v>1</v>
      </c>
      <c r="AS13" s="28">
        <f t="shared" si="7"/>
        <v>1</v>
      </c>
      <c r="AT13" s="28">
        <f t="shared" si="8"/>
        <v>1</v>
      </c>
      <c r="AU13" s="28">
        <f t="shared" si="9"/>
        <v>1</v>
      </c>
      <c r="AV13" s="28">
        <f t="shared" si="10"/>
        <v>1</v>
      </c>
      <c r="AW13" s="28">
        <f t="shared" si="11"/>
        <v>0</v>
      </c>
      <c r="AY13" s="28">
        <f t="shared" si="12"/>
        <v>1</v>
      </c>
      <c r="AZ13" s="28">
        <f t="shared" si="13"/>
        <v>1</v>
      </c>
      <c r="BA13" s="28">
        <f t="shared" si="14"/>
        <v>1</v>
      </c>
      <c r="BB13" s="28">
        <f t="shared" si="15"/>
        <v>1</v>
      </c>
      <c r="BC13" s="28">
        <f t="shared" si="16"/>
        <v>1</v>
      </c>
      <c r="BD13" s="28">
        <f t="shared" si="17"/>
        <v>1</v>
      </c>
      <c r="BE13" s="28">
        <f t="shared" si="18"/>
        <v>1</v>
      </c>
      <c r="BF13" s="28">
        <f t="shared" si="19"/>
        <v>1</v>
      </c>
      <c r="BG13" s="28">
        <f t="shared" si="20"/>
        <v>1</v>
      </c>
      <c r="BH13" s="28">
        <f t="shared" si="21"/>
        <v>0</v>
      </c>
      <c r="BJ13" s="28">
        <f t="shared" si="22"/>
        <v>9</v>
      </c>
      <c r="BK13" s="28">
        <f t="shared" si="23"/>
        <v>63</v>
      </c>
    </row>
    <row r="14" spans="1:63" ht="21" customHeight="1">
      <c r="A14" s="144" t="s">
        <v>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8"/>
      <c r="AH14" s="35"/>
      <c r="AI14" s="3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J14" s="28"/>
      <c r="BK14" s="28">
        <f t="shared" si="23"/>
        <v>0</v>
      </c>
    </row>
    <row r="15" spans="1:63" ht="12.75">
      <c r="A15" s="54">
        <v>12</v>
      </c>
      <c r="B15" s="48" t="s">
        <v>50</v>
      </c>
      <c r="C15" s="6">
        <v>6.5</v>
      </c>
      <c r="D15" s="6"/>
      <c r="E15" s="6"/>
      <c r="F15" s="8">
        <v>6</v>
      </c>
      <c r="G15" s="8"/>
      <c r="H15" s="8"/>
      <c r="I15" s="6">
        <v>4</v>
      </c>
      <c r="J15" s="6">
        <v>-1</v>
      </c>
      <c r="K15" s="6"/>
      <c r="L15" s="8">
        <v>4.5</v>
      </c>
      <c r="M15" s="8">
        <v>-2</v>
      </c>
      <c r="N15" s="8"/>
      <c r="O15" s="6">
        <v>6</v>
      </c>
      <c r="P15" s="6"/>
      <c r="Q15" s="6"/>
      <c r="R15" s="8">
        <v>6.5</v>
      </c>
      <c r="S15" s="8">
        <v>-1</v>
      </c>
      <c r="T15" s="8"/>
      <c r="U15" s="6">
        <v>6</v>
      </c>
      <c r="V15" s="6">
        <v>-1</v>
      </c>
      <c r="W15" s="6"/>
      <c r="X15" s="8">
        <v>6</v>
      </c>
      <c r="Y15" s="8">
        <v>-1</v>
      </c>
      <c r="Z15" s="8"/>
      <c r="AA15" s="6" t="s">
        <v>198</v>
      </c>
      <c r="AB15" s="6"/>
      <c r="AC15" s="6"/>
      <c r="AD15" s="8">
        <v>5.5</v>
      </c>
      <c r="AE15" s="8"/>
      <c r="AF15" s="8"/>
      <c r="AG15" s="18"/>
      <c r="AH15" s="32">
        <f t="shared" si="0"/>
        <v>5</v>
      </c>
      <c r="AI15" s="36">
        <f t="shared" si="1"/>
        <v>-9</v>
      </c>
      <c r="AN15" s="28">
        <f t="shared" si="2"/>
        <v>1</v>
      </c>
      <c r="AO15" s="28">
        <f t="shared" si="3"/>
        <v>1</v>
      </c>
      <c r="AP15" s="28">
        <f t="shared" si="4"/>
        <v>1</v>
      </c>
      <c r="AQ15" s="28">
        <f t="shared" si="5"/>
        <v>1</v>
      </c>
      <c r="AR15" s="28">
        <f t="shared" si="6"/>
        <v>1</v>
      </c>
      <c r="AS15" s="28">
        <f t="shared" si="7"/>
        <v>1</v>
      </c>
      <c r="AT15" s="28">
        <f t="shared" si="8"/>
        <v>1</v>
      </c>
      <c r="AU15" s="28">
        <f t="shared" si="9"/>
        <v>1</v>
      </c>
      <c r="AV15" s="28">
        <f t="shared" si="10"/>
        <v>0</v>
      </c>
      <c r="AW15" s="28">
        <f t="shared" si="11"/>
        <v>1</v>
      </c>
      <c r="AY15" s="28">
        <f t="shared" si="12"/>
        <v>1</v>
      </c>
      <c r="AZ15" s="28">
        <f t="shared" si="13"/>
        <v>1</v>
      </c>
      <c r="BA15" s="28">
        <f t="shared" si="14"/>
        <v>1</v>
      </c>
      <c r="BB15" s="28">
        <f t="shared" si="15"/>
        <v>1</v>
      </c>
      <c r="BC15" s="28">
        <f t="shared" si="16"/>
        <v>1</v>
      </c>
      <c r="BD15" s="28">
        <f t="shared" si="17"/>
        <v>1</v>
      </c>
      <c r="BE15" s="28">
        <f t="shared" si="18"/>
        <v>1</v>
      </c>
      <c r="BF15" s="28">
        <f t="shared" si="19"/>
        <v>1</v>
      </c>
      <c r="BG15" s="28">
        <f t="shared" si="20"/>
        <v>0</v>
      </c>
      <c r="BH15" s="28">
        <f t="shared" si="21"/>
        <v>1</v>
      </c>
      <c r="BJ15" s="28">
        <f t="shared" si="22"/>
        <v>9</v>
      </c>
      <c r="BK15" s="28">
        <f t="shared" si="23"/>
        <v>45</v>
      </c>
    </row>
    <row r="16" spans="1:63" ht="12.75">
      <c r="A16" s="54">
        <v>13</v>
      </c>
      <c r="B16" s="48" t="s">
        <v>52</v>
      </c>
      <c r="C16" s="6" t="s">
        <v>198</v>
      </c>
      <c r="D16" s="6"/>
      <c r="E16" s="6"/>
      <c r="F16" s="8" t="s">
        <v>198</v>
      </c>
      <c r="G16" s="8"/>
      <c r="H16" s="8"/>
      <c r="I16" s="6" t="s">
        <v>198</v>
      </c>
      <c r="J16" s="6"/>
      <c r="K16" s="6"/>
      <c r="L16" s="8" t="s">
        <v>198</v>
      </c>
      <c r="M16" s="8"/>
      <c r="N16" s="8"/>
      <c r="O16" s="6">
        <v>4</v>
      </c>
      <c r="P16" s="6">
        <v>-1</v>
      </c>
      <c r="Q16" s="6"/>
      <c r="R16" s="8" t="s">
        <v>199</v>
      </c>
      <c r="S16" s="8"/>
      <c r="T16" s="8"/>
      <c r="U16" s="6" t="s">
        <v>198</v>
      </c>
      <c r="V16" s="6"/>
      <c r="W16" s="6"/>
      <c r="X16" s="8" t="s">
        <v>198</v>
      </c>
      <c r="Y16" s="8"/>
      <c r="Z16" s="8"/>
      <c r="AA16" s="6" t="s">
        <v>198</v>
      </c>
      <c r="AB16" s="6"/>
      <c r="AC16" s="6"/>
      <c r="AD16" s="8" t="s">
        <v>198</v>
      </c>
      <c r="AE16" s="8"/>
      <c r="AF16" s="8"/>
      <c r="AG16" s="18"/>
      <c r="AH16" s="32">
        <f t="shared" si="0"/>
        <v>3</v>
      </c>
      <c r="AI16" s="36">
        <f t="shared" si="1"/>
        <v>-3</v>
      </c>
      <c r="AN16" s="28">
        <f t="shared" si="2"/>
        <v>0</v>
      </c>
      <c r="AO16" s="28">
        <f t="shared" si="3"/>
        <v>0</v>
      </c>
      <c r="AP16" s="28">
        <f t="shared" si="4"/>
        <v>0</v>
      </c>
      <c r="AQ16" s="28">
        <f t="shared" si="5"/>
        <v>0</v>
      </c>
      <c r="AR16" s="28">
        <f t="shared" si="6"/>
        <v>1</v>
      </c>
      <c r="AS16" s="28">
        <f t="shared" si="7"/>
        <v>0</v>
      </c>
      <c r="AT16" s="28">
        <f t="shared" si="8"/>
        <v>0</v>
      </c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28">
        <f t="shared" si="12"/>
        <v>0</v>
      </c>
      <c r="AZ16" s="28">
        <f t="shared" si="13"/>
        <v>0</v>
      </c>
      <c r="BA16" s="28">
        <f t="shared" si="14"/>
        <v>0</v>
      </c>
      <c r="BB16" s="28">
        <f t="shared" si="15"/>
        <v>0</v>
      </c>
      <c r="BC16" s="28">
        <f t="shared" si="16"/>
        <v>1</v>
      </c>
      <c r="BD16" s="28">
        <f t="shared" si="17"/>
        <v>0</v>
      </c>
      <c r="BE16" s="28">
        <f t="shared" si="18"/>
        <v>0</v>
      </c>
      <c r="BF16" s="28">
        <f t="shared" si="19"/>
        <v>0</v>
      </c>
      <c r="BG16" s="28">
        <f t="shared" si="20"/>
        <v>0</v>
      </c>
      <c r="BH16" s="28">
        <f t="shared" si="21"/>
        <v>0</v>
      </c>
      <c r="BJ16" s="28">
        <f t="shared" si="22"/>
        <v>1</v>
      </c>
      <c r="BK16" s="28">
        <f t="shared" si="23"/>
        <v>3</v>
      </c>
    </row>
    <row r="17" spans="1:63" ht="12.75">
      <c r="A17" s="54">
        <v>14</v>
      </c>
      <c r="B17" s="48" t="s">
        <v>51</v>
      </c>
      <c r="C17" s="6">
        <v>6</v>
      </c>
      <c r="D17" s="6">
        <v>-1</v>
      </c>
      <c r="E17" s="6"/>
      <c r="F17" s="8">
        <v>7.5</v>
      </c>
      <c r="G17" s="8">
        <v>1</v>
      </c>
      <c r="H17" s="8"/>
      <c r="I17" s="6">
        <v>6</v>
      </c>
      <c r="J17" s="6">
        <v>-2</v>
      </c>
      <c r="K17" s="6"/>
      <c r="L17" s="8">
        <v>6</v>
      </c>
      <c r="M17" s="8">
        <v>-1</v>
      </c>
      <c r="N17" s="8"/>
      <c r="O17" s="6" t="s">
        <v>198</v>
      </c>
      <c r="P17" s="6"/>
      <c r="Q17" s="6"/>
      <c r="R17" s="8">
        <v>6</v>
      </c>
      <c r="S17" s="8"/>
      <c r="T17" s="8"/>
      <c r="U17" s="6">
        <v>7</v>
      </c>
      <c r="V17" s="6">
        <v>-3</v>
      </c>
      <c r="W17" s="6"/>
      <c r="X17" s="8">
        <v>6.5</v>
      </c>
      <c r="Y17" s="8">
        <v>-2</v>
      </c>
      <c r="Z17" s="8"/>
      <c r="AA17" s="6">
        <v>6</v>
      </c>
      <c r="AB17" s="6">
        <v>-4</v>
      </c>
      <c r="AC17" s="6"/>
      <c r="AD17" s="8">
        <v>6.5</v>
      </c>
      <c r="AE17" s="8">
        <v>-1</v>
      </c>
      <c r="AF17" s="8"/>
      <c r="AG17" s="18"/>
      <c r="AH17" s="32">
        <f t="shared" si="0"/>
        <v>4.944444444444445</v>
      </c>
      <c r="AI17" s="36">
        <f t="shared" si="1"/>
        <v>-9.5</v>
      </c>
      <c r="AN17" s="28">
        <f t="shared" si="2"/>
        <v>1</v>
      </c>
      <c r="AO17" s="28">
        <f t="shared" si="3"/>
        <v>1</v>
      </c>
      <c r="AP17" s="28">
        <f t="shared" si="4"/>
        <v>1</v>
      </c>
      <c r="AQ17" s="28">
        <f t="shared" si="5"/>
        <v>1</v>
      </c>
      <c r="AR17" s="28">
        <f t="shared" si="6"/>
        <v>0</v>
      </c>
      <c r="AS17" s="28">
        <f t="shared" si="7"/>
        <v>1</v>
      </c>
      <c r="AT17" s="28">
        <f t="shared" si="8"/>
        <v>1</v>
      </c>
      <c r="AU17" s="28">
        <f t="shared" si="9"/>
        <v>1</v>
      </c>
      <c r="AV17" s="28">
        <f t="shared" si="10"/>
        <v>1</v>
      </c>
      <c r="AW17" s="28">
        <f t="shared" si="11"/>
        <v>1</v>
      </c>
      <c r="AY17" s="28">
        <f t="shared" si="12"/>
        <v>1</v>
      </c>
      <c r="AZ17" s="28">
        <f t="shared" si="13"/>
        <v>1</v>
      </c>
      <c r="BA17" s="28">
        <f t="shared" si="14"/>
        <v>1</v>
      </c>
      <c r="BB17" s="28">
        <f t="shared" si="15"/>
        <v>1</v>
      </c>
      <c r="BC17" s="28">
        <f t="shared" si="16"/>
        <v>0</v>
      </c>
      <c r="BD17" s="28">
        <f t="shared" si="17"/>
        <v>1</v>
      </c>
      <c r="BE17" s="28">
        <f t="shared" si="18"/>
        <v>1</v>
      </c>
      <c r="BF17" s="28">
        <f t="shared" si="19"/>
        <v>1</v>
      </c>
      <c r="BG17" s="28">
        <f t="shared" si="20"/>
        <v>1</v>
      </c>
      <c r="BH17" s="28">
        <f t="shared" si="21"/>
        <v>1</v>
      </c>
      <c r="BJ17" s="28">
        <f t="shared" si="22"/>
        <v>9</v>
      </c>
      <c r="BK17" s="28">
        <f t="shared" si="23"/>
        <v>44.5</v>
      </c>
    </row>
    <row r="18" spans="1:63" ht="12.75">
      <c r="A18" s="54">
        <v>15</v>
      </c>
      <c r="B18" s="48" t="s">
        <v>53</v>
      </c>
      <c r="C18" s="6" t="s">
        <v>198</v>
      </c>
      <c r="D18" s="6"/>
      <c r="E18" s="6"/>
      <c r="F18" s="8" t="s">
        <v>198</v>
      </c>
      <c r="G18" s="8"/>
      <c r="H18" s="8"/>
      <c r="I18" s="6" t="s">
        <v>198</v>
      </c>
      <c r="J18" s="6"/>
      <c r="K18" s="6"/>
      <c r="L18" s="8" t="s">
        <v>198</v>
      </c>
      <c r="M18" s="8"/>
      <c r="N18" s="8"/>
      <c r="O18" s="6" t="s">
        <v>198</v>
      </c>
      <c r="P18" s="6"/>
      <c r="Q18" s="6"/>
      <c r="R18" s="8" t="s">
        <v>199</v>
      </c>
      <c r="S18" s="8"/>
      <c r="T18" s="8"/>
      <c r="U18" s="6" t="s">
        <v>198</v>
      </c>
      <c r="V18" s="6"/>
      <c r="W18" s="6"/>
      <c r="X18" s="8" t="s">
        <v>198</v>
      </c>
      <c r="Y18" s="8"/>
      <c r="Z18" s="8"/>
      <c r="AA18" s="6" t="s">
        <v>198</v>
      </c>
      <c r="AB18" s="6"/>
      <c r="AC18" s="6"/>
      <c r="AD18" s="8" t="s">
        <v>198</v>
      </c>
      <c r="AE18" s="8"/>
      <c r="AF18" s="8"/>
      <c r="AG18" s="18"/>
      <c r="AH18" s="32" t="e">
        <f t="shared" si="0"/>
        <v>#DIV/0!</v>
      </c>
      <c r="AI18" s="36">
        <f t="shared" si="1"/>
        <v>0</v>
      </c>
      <c r="AN18" s="28">
        <f t="shared" si="2"/>
        <v>0</v>
      </c>
      <c r="AO18" s="28">
        <f t="shared" si="3"/>
        <v>0</v>
      </c>
      <c r="AP18" s="28">
        <f t="shared" si="4"/>
        <v>0</v>
      </c>
      <c r="AQ18" s="28">
        <f t="shared" si="5"/>
        <v>0</v>
      </c>
      <c r="AR18" s="28">
        <f t="shared" si="6"/>
        <v>0</v>
      </c>
      <c r="AS18" s="28">
        <f t="shared" si="7"/>
        <v>0</v>
      </c>
      <c r="AT18" s="28">
        <f t="shared" si="8"/>
        <v>0</v>
      </c>
      <c r="AU18" s="28">
        <f t="shared" si="9"/>
        <v>0</v>
      </c>
      <c r="AV18" s="28">
        <f t="shared" si="10"/>
        <v>0</v>
      </c>
      <c r="AW18" s="28">
        <f t="shared" si="11"/>
        <v>0</v>
      </c>
      <c r="AY18" s="28">
        <f t="shared" si="12"/>
        <v>0</v>
      </c>
      <c r="AZ18" s="28">
        <f t="shared" si="13"/>
        <v>0</v>
      </c>
      <c r="BA18" s="28">
        <f t="shared" si="14"/>
        <v>0</v>
      </c>
      <c r="BB18" s="28">
        <f t="shared" si="15"/>
        <v>0</v>
      </c>
      <c r="BC18" s="28">
        <f t="shared" si="16"/>
        <v>0</v>
      </c>
      <c r="BD18" s="28">
        <f t="shared" si="17"/>
        <v>0</v>
      </c>
      <c r="BE18" s="28">
        <f t="shared" si="18"/>
        <v>0</v>
      </c>
      <c r="BF18" s="28">
        <f t="shared" si="19"/>
        <v>0</v>
      </c>
      <c r="BG18" s="28">
        <f t="shared" si="20"/>
        <v>0</v>
      </c>
      <c r="BH18" s="28">
        <f t="shared" si="21"/>
        <v>0</v>
      </c>
      <c r="BJ18" s="28">
        <f t="shared" si="22"/>
        <v>0</v>
      </c>
      <c r="BK18" s="28">
        <f t="shared" si="23"/>
        <v>0</v>
      </c>
    </row>
    <row r="19" spans="1:63" ht="12.75">
      <c r="A19" s="56">
        <v>16</v>
      </c>
      <c r="B19" s="48" t="s">
        <v>62</v>
      </c>
      <c r="C19" s="6">
        <v>6.5</v>
      </c>
      <c r="D19" s="6"/>
      <c r="E19" s="6"/>
      <c r="F19" s="8">
        <v>5.5</v>
      </c>
      <c r="G19" s="8"/>
      <c r="H19" s="8"/>
      <c r="I19" s="6">
        <v>6.5</v>
      </c>
      <c r="J19" s="6"/>
      <c r="K19" s="6"/>
      <c r="L19" s="8">
        <v>6</v>
      </c>
      <c r="M19" s="8"/>
      <c r="N19" s="8"/>
      <c r="O19" s="6">
        <v>4</v>
      </c>
      <c r="P19" s="6"/>
      <c r="Q19" s="6"/>
      <c r="R19" s="8" t="s">
        <v>199</v>
      </c>
      <c r="S19" s="8"/>
      <c r="T19" s="8"/>
      <c r="U19" s="6" t="s">
        <v>198</v>
      </c>
      <c r="V19" s="6"/>
      <c r="W19" s="6"/>
      <c r="X19" s="8">
        <v>6.5</v>
      </c>
      <c r="Y19" s="8"/>
      <c r="Z19" s="8"/>
      <c r="AA19" s="6">
        <v>6</v>
      </c>
      <c r="AB19" s="6"/>
      <c r="AC19" s="6"/>
      <c r="AD19" s="8">
        <v>6</v>
      </c>
      <c r="AE19" s="8"/>
      <c r="AF19" s="8"/>
      <c r="AG19" s="18"/>
      <c r="AH19" s="32">
        <f t="shared" si="0"/>
        <v>5.875</v>
      </c>
      <c r="AI19" s="36">
        <f t="shared" si="1"/>
        <v>-1</v>
      </c>
      <c r="AN19" s="28">
        <f t="shared" si="2"/>
        <v>1</v>
      </c>
      <c r="AO19" s="28">
        <f t="shared" si="3"/>
        <v>1</v>
      </c>
      <c r="AP19" s="28">
        <f t="shared" si="4"/>
        <v>1</v>
      </c>
      <c r="AQ19" s="28">
        <f t="shared" si="5"/>
        <v>1</v>
      </c>
      <c r="AR19" s="28">
        <f t="shared" si="6"/>
        <v>1</v>
      </c>
      <c r="AS19" s="28">
        <f t="shared" si="7"/>
        <v>0</v>
      </c>
      <c r="AT19" s="28">
        <f t="shared" si="8"/>
        <v>0</v>
      </c>
      <c r="AU19" s="28">
        <f t="shared" si="9"/>
        <v>1</v>
      </c>
      <c r="AV19" s="28">
        <f t="shared" si="10"/>
        <v>1</v>
      </c>
      <c r="AW19" s="28">
        <f t="shared" si="11"/>
        <v>1</v>
      </c>
      <c r="AY19" s="28">
        <f t="shared" si="12"/>
        <v>1</v>
      </c>
      <c r="AZ19" s="28">
        <f t="shared" si="13"/>
        <v>1</v>
      </c>
      <c r="BA19" s="28">
        <f t="shared" si="14"/>
        <v>1</v>
      </c>
      <c r="BB19" s="28">
        <f t="shared" si="15"/>
        <v>1</v>
      </c>
      <c r="BC19" s="28">
        <f t="shared" si="16"/>
        <v>1</v>
      </c>
      <c r="BD19" s="28">
        <f t="shared" si="17"/>
        <v>0</v>
      </c>
      <c r="BE19" s="28">
        <f t="shared" si="18"/>
        <v>0</v>
      </c>
      <c r="BF19" s="28">
        <f t="shared" si="19"/>
        <v>1</v>
      </c>
      <c r="BG19" s="28">
        <f t="shared" si="20"/>
        <v>1</v>
      </c>
      <c r="BH19" s="28">
        <f t="shared" si="21"/>
        <v>1</v>
      </c>
      <c r="BJ19" s="28">
        <f t="shared" si="22"/>
        <v>8</v>
      </c>
      <c r="BK19" s="28">
        <f t="shared" si="23"/>
        <v>47</v>
      </c>
    </row>
    <row r="20" spans="1:63" ht="12.75">
      <c r="A20" s="56">
        <v>17</v>
      </c>
      <c r="B20" s="48" t="s">
        <v>63</v>
      </c>
      <c r="C20" s="6">
        <v>5.5</v>
      </c>
      <c r="D20" s="6"/>
      <c r="E20" s="6"/>
      <c r="F20" s="8" t="s">
        <v>198</v>
      </c>
      <c r="G20" s="8"/>
      <c r="H20" s="8"/>
      <c r="I20" s="6">
        <v>5.5</v>
      </c>
      <c r="J20" s="6">
        <v>-1</v>
      </c>
      <c r="K20" s="6"/>
      <c r="L20" s="8" t="s">
        <v>198</v>
      </c>
      <c r="M20" s="8"/>
      <c r="N20" s="8"/>
      <c r="O20" s="6" t="s">
        <v>198</v>
      </c>
      <c r="P20" s="6"/>
      <c r="Q20" s="6"/>
      <c r="R20" s="8" t="s">
        <v>199</v>
      </c>
      <c r="S20" s="8"/>
      <c r="T20" s="8"/>
      <c r="U20" s="6">
        <v>0</v>
      </c>
      <c r="V20" s="6"/>
      <c r="W20" s="6"/>
      <c r="X20" s="8" t="s">
        <v>198</v>
      </c>
      <c r="Y20" s="8"/>
      <c r="Z20" s="8"/>
      <c r="AA20" s="6">
        <v>6.5</v>
      </c>
      <c r="AB20" s="6"/>
      <c r="AC20" s="6"/>
      <c r="AD20" s="8">
        <v>5</v>
      </c>
      <c r="AE20" s="8"/>
      <c r="AF20" s="8"/>
      <c r="AG20" s="18"/>
      <c r="AH20" s="32">
        <f t="shared" si="0"/>
        <v>4.3</v>
      </c>
      <c r="AI20" s="36">
        <f t="shared" si="1"/>
        <v>-8.5</v>
      </c>
      <c r="AN20" s="28">
        <f t="shared" si="2"/>
        <v>1</v>
      </c>
      <c r="AO20" s="28">
        <f t="shared" si="3"/>
        <v>0</v>
      </c>
      <c r="AP20" s="28">
        <f t="shared" si="4"/>
        <v>1</v>
      </c>
      <c r="AQ20" s="28">
        <f t="shared" si="5"/>
        <v>0</v>
      </c>
      <c r="AR20" s="28">
        <f t="shared" si="6"/>
        <v>0</v>
      </c>
      <c r="AS20" s="28">
        <f t="shared" si="7"/>
        <v>0</v>
      </c>
      <c r="AT20" s="28">
        <f t="shared" si="8"/>
        <v>1</v>
      </c>
      <c r="AU20" s="28">
        <f t="shared" si="9"/>
        <v>0</v>
      </c>
      <c r="AV20" s="28">
        <f t="shared" si="10"/>
        <v>1</v>
      </c>
      <c r="AW20" s="28">
        <f t="shared" si="11"/>
        <v>1</v>
      </c>
      <c r="AY20" s="28">
        <f t="shared" si="12"/>
        <v>1</v>
      </c>
      <c r="AZ20" s="28">
        <f t="shared" si="13"/>
        <v>0</v>
      </c>
      <c r="BA20" s="28">
        <f t="shared" si="14"/>
        <v>1</v>
      </c>
      <c r="BB20" s="28">
        <f t="shared" si="15"/>
        <v>0</v>
      </c>
      <c r="BC20" s="28">
        <f t="shared" si="16"/>
        <v>0</v>
      </c>
      <c r="BD20" s="28">
        <f t="shared" si="17"/>
        <v>0</v>
      </c>
      <c r="BE20" s="28">
        <f t="shared" si="18"/>
        <v>1</v>
      </c>
      <c r="BF20" s="28">
        <f t="shared" si="19"/>
        <v>0</v>
      </c>
      <c r="BG20" s="28">
        <f t="shared" si="20"/>
        <v>1</v>
      </c>
      <c r="BH20" s="28">
        <f t="shared" si="21"/>
        <v>1</v>
      </c>
      <c r="BJ20" s="28">
        <f t="shared" si="22"/>
        <v>5</v>
      </c>
      <c r="BK20" s="28">
        <f t="shared" si="23"/>
        <v>21.5</v>
      </c>
    </row>
    <row r="21" spans="1:63" ht="12.75">
      <c r="A21" s="56">
        <v>18</v>
      </c>
      <c r="B21" s="48" t="s">
        <v>65</v>
      </c>
      <c r="C21" s="6">
        <v>6.5</v>
      </c>
      <c r="D21" s="6"/>
      <c r="E21" s="6"/>
      <c r="F21" s="8">
        <v>5</v>
      </c>
      <c r="G21" s="8"/>
      <c r="H21" s="8"/>
      <c r="I21" s="6">
        <v>5.5</v>
      </c>
      <c r="J21" s="6"/>
      <c r="K21" s="6"/>
      <c r="L21" s="8">
        <v>6.5</v>
      </c>
      <c r="M21" s="8"/>
      <c r="N21" s="8"/>
      <c r="O21" s="6" t="s">
        <v>198</v>
      </c>
      <c r="P21" s="6"/>
      <c r="Q21" s="6"/>
      <c r="R21" s="8">
        <v>6.5</v>
      </c>
      <c r="S21" s="8"/>
      <c r="T21" s="8"/>
      <c r="U21" s="6">
        <v>5.5</v>
      </c>
      <c r="V21" s="6"/>
      <c r="W21" s="6"/>
      <c r="X21" s="8" t="s">
        <v>198</v>
      </c>
      <c r="Y21" s="8"/>
      <c r="Z21" s="8"/>
      <c r="AA21" s="6" t="s">
        <v>198</v>
      </c>
      <c r="AB21" s="6"/>
      <c r="AC21" s="6"/>
      <c r="AD21" s="8" t="s">
        <v>198</v>
      </c>
      <c r="AE21" s="8"/>
      <c r="AF21" s="8"/>
      <c r="AG21" s="18"/>
      <c r="AH21" s="32">
        <f t="shared" si="0"/>
        <v>5.916666666666667</v>
      </c>
      <c r="AI21" s="36">
        <f t="shared" si="1"/>
        <v>-0.5</v>
      </c>
      <c r="AN21" s="28">
        <f t="shared" si="2"/>
        <v>1</v>
      </c>
      <c r="AO21" s="28">
        <f t="shared" si="3"/>
        <v>1</v>
      </c>
      <c r="AP21" s="28">
        <f t="shared" si="4"/>
        <v>1</v>
      </c>
      <c r="AQ21" s="28">
        <f t="shared" si="5"/>
        <v>1</v>
      </c>
      <c r="AR21" s="28">
        <f t="shared" si="6"/>
        <v>0</v>
      </c>
      <c r="AS21" s="28">
        <f t="shared" si="7"/>
        <v>1</v>
      </c>
      <c r="AT21" s="28">
        <f t="shared" si="8"/>
        <v>1</v>
      </c>
      <c r="AU21" s="28">
        <f t="shared" si="9"/>
        <v>0</v>
      </c>
      <c r="AV21" s="28">
        <f t="shared" si="10"/>
        <v>0</v>
      </c>
      <c r="AW21" s="28">
        <f t="shared" si="11"/>
        <v>0</v>
      </c>
      <c r="AY21" s="28">
        <f t="shared" si="12"/>
        <v>1</v>
      </c>
      <c r="AZ21" s="28">
        <f t="shared" si="13"/>
        <v>1</v>
      </c>
      <c r="BA21" s="28">
        <f t="shared" si="14"/>
        <v>1</v>
      </c>
      <c r="BB21" s="28">
        <f t="shared" si="15"/>
        <v>1</v>
      </c>
      <c r="BC21" s="28">
        <f t="shared" si="16"/>
        <v>0</v>
      </c>
      <c r="BD21" s="28">
        <f t="shared" si="17"/>
        <v>1</v>
      </c>
      <c r="BE21" s="28">
        <f t="shared" si="18"/>
        <v>1</v>
      </c>
      <c r="BF21" s="28">
        <f t="shared" si="19"/>
        <v>0</v>
      </c>
      <c r="BG21" s="28">
        <f t="shared" si="20"/>
        <v>0</v>
      </c>
      <c r="BH21" s="28">
        <f t="shared" si="21"/>
        <v>0</v>
      </c>
      <c r="BJ21" s="28">
        <f t="shared" si="22"/>
        <v>6</v>
      </c>
      <c r="BK21" s="28">
        <f t="shared" si="23"/>
        <v>35.5</v>
      </c>
    </row>
    <row r="22" spans="1:63" ht="12.75">
      <c r="A22" s="56">
        <v>19</v>
      </c>
      <c r="B22" s="48" t="s">
        <v>64</v>
      </c>
      <c r="C22" s="6" t="s">
        <v>198</v>
      </c>
      <c r="D22" s="6"/>
      <c r="E22" s="6"/>
      <c r="F22" s="8" t="s">
        <v>198</v>
      </c>
      <c r="G22" s="8"/>
      <c r="H22" s="8"/>
      <c r="I22" s="6" t="s">
        <v>198</v>
      </c>
      <c r="J22" s="6"/>
      <c r="K22" s="6"/>
      <c r="L22" s="8" t="s">
        <v>198</v>
      </c>
      <c r="M22" s="8"/>
      <c r="N22" s="8"/>
      <c r="O22" s="6" t="s">
        <v>198</v>
      </c>
      <c r="P22" s="6"/>
      <c r="Q22" s="6"/>
      <c r="R22" s="8" t="s">
        <v>199</v>
      </c>
      <c r="S22" s="8"/>
      <c r="T22" s="8"/>
      <c r="U22" s="6" t="s">
        <v>198</v>
      </c>
      <c r="V22" s="6"/>
      <c r="W22" s="6"/>
      <c r="X22" s="8">
        <v>0</v>
      </c>
      <c r="Y22" s="8"/>
      <c r="Z22" s="8"/>
      <c r="AA22" s="6" t="s">
        <v>198</v>
      </c>
      <c r="AB22" s="6"/>
      <c r="AC22" s="6"/>
      <c r="AD22" s="8" t="s">
        <v>198</v>
      </c>
      <c r="AE22" s="8"/>
      <c r="AF22" s="8"/>
      <c r="AG22" s="18"/>
      <c r="AH22" s="32">
        <f t="shared" si="0"/>
        <v>0</v>
      </c>
      <c r="AI22" s="36">
        <f t="shared" si="1"/>
        <v>-6</v>
      </c>
      <c r="AN22" s="28">
        <f t="shared" si="2"/>
        <v>0</v>
      </c>
      <c r="AO22" s="28">
        <f t="shared" si="3"/>
        <v>0</v>
      </c>
      <c r="AP22" s="28">
        <f t="shared" si="4"/>
        <v>0</v>
      </c>
      <c r="AQ22" s="28">
        <f t="shared" si="5"/>
        <v>0</v>
      </c>
      <c r="AR22" s="28">
        <f t="shared" si="6"/>
        <v>0</v>
      </c>
      <c r="AS22" s="28">
        <f t="shared" si="7"/>
        <v>0</v>
      </c>
      <c r="AT22" s="28">
        <f t="shared" si="8"/>
        <v>0</v>
      </c>
      <c r="AU22" s="28">
        <f t="shared" si="9"/>
        <v>1</v>
      </c>
      <c r="AV22" s="28">
        <f t="shared" si="10"/>
        <v>0</v>
      </c>
      <c r="AW22" s="28">
        <f t="shared" si="11"/>
        <v>0</v>
      </c>
      <c r="AY22" s="28">
        <f t="shared" si="12"/>
        <v>0</v>
      </c>
      <c r="AZ22" s="28">
        <f t="shared" si="13"/>
        <v>0</v>
      </c>
      <c r="BA22" s="28">
        <f t="shared" si="14"/>
        <v>0</v>
      </c>
      <c r="BB22" s="28">
        <f t="shared" si="15"/>
        <v>0</v>
      </c>
      <c r="BC22" s="28">
        <f t="shared" si="16"/>
        <v>0</v>
      </c>
      <c r="BD22" s="28">
        <f t="shared" si="17"/>
        <v>0</v>
      </c>
      <c r="BE22" s="28">
        <f t="shared" si="18"/>
        <v>0</v>
      </c>
      <c r="BF22" s="28">
        <f t="shared" si="19"/>
        <v>1</v>
      </c>
      <c r="BG22" s="28">
        <f t="shared" si="20"/>
        <v>0</v>
      </c>
      <c r="BH22" s="28">
        <f t="shared" si="21"/>
        <v>0</v>
      </c>
      <c r="BJ22" s="28">
        <f t="shared" si="22"/>
        <v>1</v>
      </c>
      <c r="BK22" s="28">
        <f t="shared" si="23"/>
        <v>0</v>
      </c>
    </row>
    <row r="23" spans="1:63" ht="12.75">
      <c r="A23" s="54">
        <v>20</v>
      </c>
      <c r="B23" s="48" t="s">
        <v>54</v>
      </c>
      <c r="C23" s="6">
        <v>6</v>
      </c>
      <c r="D23" s="6"/>
      <c r="E23" s="6"/>
      <c r="F23" s="8">
        <v>7</v>
      </c>
      <c r="G23" s="8"/>
      <c r="H23" s="8"/>
      <c r="I23" s="6">
        <v>5.5</v>
      </c>
      <c r="J23" s="6"/>
      <c r="K23" s="6"/>
      <c r="L23" s="8">
        <v>5.5</v>
      </c>
      <c r="M23" s="8"/>
      <c r="N23" s="8"/>
      <c r="O23" s="6">
        <v>6</v>
      </c>
      <c r="P23" s="6"/>
      <c r="Q23" s="6"/>
      <c r="R23" s="8">
        <v>5</v>
      </c>
      <c r="S23" s="8"/>
      <c r="T23" s="8"/>
      <c r="U23" s="6">
        <v>6</v>
      </c>
      <c r="V23" s="6"/>
      <c r="W23" s="6"/>
      <c r="X23" s="8">
        <v>5.5</v>
      </c>
      <c r="Y23" s="8"/>
      <c r="Z23" s="8"/>
      <c r="AA23" s="6">
        <v>6.5</v>
      </c>
      <c r="AB23" s="6">
        <v>1</v>
      </c>
      <c r="AC23" s="6"/>
      <c r="AD23" s="8" t="s">
        <v>198</v>
      </c>
      <c r="AE23" s="8"/>
      <c r="AF23" s="8"/>
      <c r="AG23" s="18"/>
      <c r="AH23" s="32">
        <f t="shared" si="0"/>
        <v>6</v>
      </c>
      <c r="AI23" s="36">
        <f t="shared" si="1"/>
        <v>0</v>
      </c>
      <c r="AN23" s="28">
        <f t="shared" si="2"/>
        <v>1</v>
      </c>
      <c r="AO23" s="28">
        <f t="shared" si="3"/>
        <v>1</v>
      </c>
      <c r="AP23" s="28">
        <f t="shared" si="4"/>
        <v>1</v>
      </c>
      <c r="AQ23" s="28">
        <f t="shared" si="5"/>
        <v>1</v>
      </c>
      <c r="AR23" s="28">
        <f t="shared" si="6"/>
        <v>1</v>
      </c>
      <c r="AS23" s="28">
        <f t="shared" si="7"/>
        <v>1</v>
      </c>
      <c r="AT23" s="28">
        <f t="shared" si="8"/>
        <v>1</v>
      </c>
      <c r="AU23" s="28">
        <f t="shared" si="9"/>
        <v>1</v>
      </c>
      <c r="AV23" s="28">
        <f t="shared" si="10"/>
        <v>1</v>
      </c>
      <c r="AW23" s="28">
        <f t="shared" si="11"/>
        <v>0</v>
      </c>
      <c r="AY23" s="28">
        <f t="shared" si="12"/>
        <v>1</v>
      </c>
      <c r="AZ23" s="28">
        <f t="shared" si="13"/>
        <v>1</v>
      </c>
      <c r="BA23" s="28">
        <f t="shared" si="14"/>
        <v>1</v>
      </c>
      <c r="BB23" s="28">
        <f t="shared" si="15"/>
        <v>1</v>
      </c>
      <c r="BC23" s="28">
        <f t="shared" si="16"/>
        <v>1</v>
      </c>
      <c r="BD23" s="28">
        <f t="shared" si="17"/>
        <v>1</v>
      </c>
      <c r="BE23" s="28">
        <f t="shared" si="18"/>
        <v>1</v>
      </c>
      <c r="BF23" s="28">
        <f t="shared" si="19"/>
        <v>1</v>
      </c>
      <c r="BG23" s="28">
        <f t="shared" si="20"/>
        <v>1</v>
      </c>
      <c r="BH23" s="28">
        <f t="shared" si="21"/>
        <v>0</v>
      </c>
      <c r="BJ23" s="28">
        <f t="shared" si="22"/>
        <v>9</v>
      </c>
      <c r="BK23" s="28">
        <f t="shared" si="23"/>
        <v>54</v>
      </c>
    </row>
    <row r="24" spans="1:63" ht="12.75">
      <c r="A24" s="54">
        <v>21</v>
      </c>
      <c r="B24" s="48" t="s">
        <v>55</v>
      </c>
      <c r="C24" s="6">
        <v>5.5</v>
      </c>
      <c r="D24" s="6"/>
      <c r="E24" s="6"/>
      <c r="F24" s="8">
        <v>6</v>
      </c>
      <c r="G24" s="8"/>
      <c r="H24" s="8"/>
      <c r="I24" s="6">
        <v>6</v>
      </c>
      <c r="J24" s="6"/>
      <c r="K24" s="6"/>
      <c r="L24" s="8">
        <v>5.5</v>
      </c>
      <c r="M24" s="8"/>
      <c r="N24" s="8"/>
      <c r="O24" s="6">
        <v>5.5</v>
      </c>
      <c r="P24" s="6"/>
      <c r="Q24" s="6"/>
      <c r="R24" s="8">
        <v>6</v>
      </c>
      <c r="S24" s="8"/>
      <c r="T24" s="8"/>
      <c r="U24" s="6">
        <v>6.5</v>
      </c>
      <c r="V24" s="6"/>
      <c r="W24" s="6"/>
      <c r="X24" s="8">
        <v>5.5</v>
      </c>
      <c r="Y24" s="8"/>
      <c r="Z24" s="8"/>
      <c r="AA24" s="6" t="s">
        <v>198</v>
      </c>
      <c r="AB24" s="6"/>
      <c r="AC24" s="6"/>
      <c r="AD24" s="8">
        <v>7</v>
      </c>
      <c r="AE24" s="8"/>
      <c r="AF24" s="8"/>
      <c r="AG24" s="18"/>
      <c r="AH24" s="32">
        <f t="shared" si="0"/>
        <v>5.944444444444445</v>
      </c>
      <c r="AI24" s="36">
        <f t="shared" si="1"/>
        <v>-0.5</v>
      </c>
      <c r="AN24" s="28">
        <f t="shared" si="2"/>
        <v>1</v>
      </c>
      <c r="AO24" s="28">
        <f t="shared" si="3"/>
        <v>1</v>
      </c>
      <c r="AP24" s="28">
        <f t="shared" si="4"/>
        <v>1</v>
      </c>
      <c r="AQ24" s="28">
        <f t="shared" si="5"/>
        <v>1</v>
      </c>
      <c r="AR24" s="28">
        <f t="shared" si="6"/>
        <v>1</v>
      </c>
      <c r="AS24" s="28">
        <f t="shared" si="7"/>
        <v>1</v>
      </c>
      <c r="AT24" s="28">
        <f t="shared" si="8"/>
        <v>1</v>
      </c>
      <c r="AU24" s="28">
        <f t="shared" si="9"/>
        <v>1</v>
      </c>
      <c r="AV24" s="28">
        <f t="shared" si="10"/>
        <v>0</v>
      </c>
      <c r="AW24" s="28">
        <f t="shared" si="11"/>
        <v>1</v>
      </c>
      <c r="AY24" s="28">
        <f t="shared" si="12"/>
        <v>1</v>
      </c>
      <c r="AZ24" s="28">
        <f t="shared" si="13"/>
        <v>1</v>
      </c>
      <c r="BA24" s="28">
        <f t="shared" si="14"/>
        <v>1</v>
      </c>
      <c r="BB24" s="28">
        <f t="shared" si="15"/>
        <v>1</v>
      </c>
      <c r="BC24" s="28">
        <f t="shared" si="16"/>
        <v>1</v>
      </c>
      <c r="BD24" s="28">
        <f t="shared" si="17"/>
        <v>1</v>
      </c>
      <c r="BE24" s="28">
        <f t="shared" si="18"/>
        <v>1</v>
      </c>
      <c r="BF24" s="28">
        <f t="shared" si="19"/>
        <v>1</v>
      </c>
      <c r="BG24" s="28">
        <f t="shared" si="20"/>
        <v>0</v>
      </c>
      <c r="BH24" s="28">
        <f t="shared" si="21"/>
        <v>1</v>
      </c>
      <c r="BJ24" s="28">
        <f t="shared" si="22"/>
        <v>9</v>
      </c>
      <c r="BK24" s="28">
        <f t="shared" si="23"/>
        <v>53.5</v>
      </c>
    </row>
    <row r="25" spans="1:63" ht="12.75">
      <c r="A25" s="54">
        <v>22</v>
      </c>
      <c r="B25" s="48" t="s">
        <v>60</v>
      </c>
      <c r="C25" s="6">
        <v>5.5</v>
      </c>
      <c r="D25" s="6"/>
      <c r="E25" s="6"/>
      <c r="F25" s="8">
        <v>6.5</v>
      </c>
      <c r="G25" s="8"/>
      <c r="H25" s="8"/>
      <c r="I25" s="6">
        <v>7</v>
      </c>
      <c r="J25" s="6"/>
      <c r="K25" s="6"/>
      <c r="L25" s="8" t="s">
        <v>198</v>
      </c>
      <c r="M25" s="8"/>
      <c r="N25" s="8"/>
      <c r="O25" s="6">
        <v>6</v>
      </c>
      <c r="P25" s="6"/>
      <c r="Q25" s="6"/>
      <c r="R25" s="8">
        <v>6.5</v>
      </c>
      <c r="S25" s="8"/>
      <c r="T25" s="8"/>
      <c r="U25" s="6">
        <v>7.5</v>
      </c>
      <c r="V25" s="6"/>
      <c r="W25" s="6"/>
      <c r="X25" s="8">
        <v>6</v>
      </c>
      <c r="Y25" s="8"/>
      <c r="Z25" s="8"/>
      <c r="AA25" s="6">
        <v>6</v>
      </c>
      <c r="AB25" s="6"/>
      <c r="AC25" s="6"/>
      <c r="AD25" s="8">
        <v>6.5</v>
      </c>
      <c r="AE25" s="8">
        <v>1</v>
      </c>
      <c r="AF25" s="8"/>
      <c r="AG25" s="18"/>
      <c r="AH25" s="32">
        <f t="shared" si="0"/>
        <v>6.5</v>
      </c>
      <c r="AI25" s="36">
        <f t="shared" si="1"/>
        <v>4.5</v>
      </c>
      <c r="AN25" s="28">
        <f t="shared" si="2"/>
        <v>1</v>
      </c>
      <c r="AO25" s="28">
        <f t="shared" si="3"/>
        <v>1</v>
      </c>
      <c r="AP25" s="28">
        <f t="shared" si="4"/>
        <v>1</v>
      </c>
      <c r="AQ25" s="28">
        <f t="shared" si="5"/>
        <v>0</v>
      </c>
      <c r="AR25" s="28">
        <f t="shared" si="6"/>
        <v>1</v>
      </c>
      <c r="AS25" s="28">
        <f t="shared" si="7"/>
        <v>1</v>
      </c>
      <c r="AT25" s="28">
        <f t="shared" si="8"/>
        <v>1</v>
      </c>
      <c r="AU25" s="28">
        <f t="shared" si="9"/>
        <v>1</v>
      </c>
      <c r="AV25" s="28">
        <f t="shared" si="10"/>
        <v>1</v>
      </c>
      <c r="AW25" s="28">
        <f t="shared" si="11"/>
        <v>1</v>
      </c>
      <c r="AY25" s="28">
        <f t="shared" si="12"/>
        <v>1</v>
      </c>
      <c r="AZ25" s="28">
        <f t="shared" si="13"/>
        <v>1</v>
      </c>
      <c r="BA25" s="28">
        <f t="shared" si="14"/>
        <v>1</v>
      </c>
      <c r="BB25" s="28">
        <f t="shared" si="15"/>
        <v>0</v>
      </c>
      <c r="BC25" s="28">
        <f t="shared" si="16"/>
        <v>1</v>
      </c>
      <c r="BD25" s="28">
        <f t="shared" si="17"/>
        <v>1</v>
      </c>
      <c r="BE25" s="28">
        <f t="shared" si="18"/>
        <v>1</v>
      </c>
      <c r="BF25" s="28">
        <f t="shared" si="19"/>
        <v>1</v>
      </c>
      <c r="BG25" s="28">
        <f t="shared" si="20"/>
        <v>1</v>
      </c>
      <c r="BH25" s="28">
        <f t="shared" si="21"/>
        <v>1</v>
      </c>
      <c r="BJ25" s="28">
        <f t="shared" si="22"/>
        <v>9</v>
      </c>
      <c r="BK25" s="28">
        <f t="shared" si="23"/>
        <v>58.5</v>
      </c>
    </row>
    <row r="26" spans="1:63" ht="12.75">
      <c r="A26" s="54">
        <v>23</v>
      </c>
      <c r="B26" s="48" t="s">
        <v>61</v>
      </c>
      <c r="C26" s="6">
        <v>6.5</v>
      </c>
      <c r="D26" s="6"/>
      <c r="E26" s="6"/>
      <c r="F26" s="8">
        <v>6</v>
      </c>
      <c r="G26" s="8"/>
      <c r="H26" s="8"/>
      <c r="I26" s="6">
        <v>5</v>
      </c>
      <c r="J26" s="6"/>
      <c r="K26" s="6"/>
      <c r="L26" s="8">
        <v>6</v>
      </c>
      <c r="M26" s="8"/>
      <c r="N26" s="8"/>
      <c r="O26" s="6">
        <v>5.5</v>
      </c>
      <c r="P26" s="6"/>
      <c r="Q26" s="6"/>
      <c r="R26" s="8">
        <v>5.5</v>
      </c>
      <c r="S26" s="8"/>
      <c r="T26" s="8"/>
      <c r="U26" s="6">
        <v>5.5</v>
      </c>
      <c r="V26" s="6"/>
      <c r="W26" s="6"/>
      <c r="X26" s="8">
        <v>6</v>
      </c>
      <c r="Y26" s="8"/>
      <c r="Z26" s="8"/>
      <c r="AA26" s="6" t="s">
        <v>198</v>
      </c>
      <c r="AB26" s="6"/>
      <c r="AC26" s="6"/>
      <c r="AD26" s="8">
        <v>5.5</v>
      </c>
      <c r="AE26" s="8"/>
      <c r="AF26" s="8"/>
      <c r="AG26" s="18"/>
      <c r="AH26" s="32">
        <f t="shared" si="0"/>
        <v>5.722222222222222</v>
      </c>
      <c r="AI26" s="36">
        <f t="shared" si="1"/>
        <v>-2.5</v>
      </c>
      <c r="AN26" s="28">
        <f t="shared" si="2"/>
        <v>1</v>
      </c>
      <c r="AO26" s="28">
        <f t="shared" si="3"/>
        <v>1</v>
      </c>
      <c r="AP26" s="28">
        <f t="shared" si="4"/>
        <v>1</v>
      </c>
      <c r="AQ26" s="28">
        <f t="shared" si="5"/>
        <v>1</v>
      </c>
      <c r="AR26" s="28">
        <f t="shared" si="6"/>
        <v>1</v>
      </c>
      <c r="AS26" s="28">
        <f t="shared" si="7"/>
        <v>1</v>
      </c>
      <c r="AT26" s="28">
        <f t="shared" si="8"/>
        <v>1</v>
      </c>
      <c r="AU26" s="28">
        <f t="shared" si="9"/>
        <v>1</v>
      </c>
      <c r="AV26" s="28">
        <f t="shared" si="10"/>
        <v>0</v>
      </c>
      <c r="AW26" s="28">
        <f t="shared" si="11"/>
        <v>1</v>
      </c>
      <c r="AY26" s="28">
        <f t="shared" si="12"/>
        <v>1</v>
      </c>
      <c r="AZ26" s="28">
        <f t="shared" si="13"/>
        <v>1</v>
      </c>
      <c r="BA26" s="28">
        <f t="shared" si="14"/>
        <v>1</v>
      </c>
      <c r="BB26" s="28">
        <f t="shared" si="15"/>
        <v>1</v>
      </c>
      <c r="BC26" s="28">
        <f t="shared" si="16"/>
        <v>1</v>
      </c>
      <c r="BD26" s="28">
        <f t="shared" si="17"/>
        <v>1</v>
      </c>
      <c r="BE26" s="28">
        <f t="shared" si="18"/>
        <v>1</v>
      </c>
      <c r="BF26" s="28">
        <f t="shared" si="19"/>
        <v>1</v>
      </c>
      <c r="BG26" s="28">
        <f t="shared" si="20"/>
        <v>0</v>
      </c>
      <c r="BH26" s="28">
        <f t="shared" si="21"/>
        <v>1</v>
      </c>
      <c r="BJ26" s="28">
        <f t="shared" si="22"/>
        <v>9</v>
      </c>
      <c r="BK26" s="28">
        <f t="shared" si="23"/>
        <v>51.5</v>
      </c>
    </row>
    <row r="27" spans="1:63" ht="12.75">
      <c r="A27" s="56">
        <v>24</v>
      </c>
      <c r="B27" s="48" t="s">
        <v>56</v>
      </c>
      <c r="C27" s="6">
        <v>6</v>
      </c>
      <c r="D27" s="6"/>
      <c r="E27" s="6"/>
      <c r="F27" s="8" t="s">
        <v>198</v>
      </c>
      <c r="G27" s="8"/>
      <c r="H27" s="8"/>
      <c r="I27" s="6" t="s">
        <v>198</v>
      </c>
      <c r="J27" s="6"/>
      <c r="K27" s="6"/>
      <c r="L27" s="8" t="s">
        <v>198</v>
      </c>
      <c r="M27" s="8"/>
      <c r="N27" s="8"/>
      <c r="O27" s="6" t="s">
        <v>198</v>
      </c>
      <c r="P27" s="6"/>
      <c r="Q27" s="6"/>
      <c r="R27" s="8">
        <v>6</v>
      </c>
      <c r="S27" s="8"/>
      <c r="T27" s="8"/>
      <c r="U27" s="6">
        <v>5.5</v>
      </c>
      <c r="V27" s="6">
        <v>-1</v>
      </c>
      <c r="W27" s="6"/>
      <c r="X27" s="8" t="s">
        <v>198</v>
      </c>
      <c r="Y27" s="8"/>
      <c r="Z27" s="8"/>
      <c r="AA27" s="6">
        <v>5.5</v>
      </c>
      <c r="AB27" s="6"/>
      <c r="AC27" s="6"/>
      <c r="AD27" s="8">
        <v>5.5</v>
      </c>
      <c r="AE27" s="8"/>
      <c r="AF27" s="8"/>
      <c r="AG27" s="18"/>
      <c r="AH27" s="32">
        <f t="shared" si="0"/>
        <v>5.5</v>
      </c>
      <c r="AI27" s="36">
        <f t="shared" si="1"/>
        <v>-2.5</v>
      </c>
      <c r="AN27" s="28">
        <f t="shared" si="2"/>
        <v>1</v>
      </c>
      <c r="AO27" s="28">
        <f t="shared" si="3"/>
        <v>0</v>
      </c>
      <c r="AP27" s="28">
        <f t="shared" si="4"/>
        <v>0</v>
      </c>
      <c r="AQ27" s="28">
        <f t="shared" si="5"/>
        <v>0</v>
      </c>
      <c r="AR27" s="28">
        <f t="shared" si="6"/>
        <v>0</v>
      </c>
      <c r="AS27" s="28">
        <f t="shared" si="7"/>
        <v>1</v>
      </c>
      <c r="AT27" s="28">
        <f t="shared" si="8"/>
        <v>1</v>
      </c>
      <c r="AU27" s="28">
        <f t="shared" si="9"/>
        <v>0</v>
      </c>
      <c r="AV27" s="28">
        <f t="shared" si="10"/>
        <v>1</v>
      </c>
      <c r="AW27" s="28">
        <f t="shared" si="11"/>
        <v>1</v>
      </c>
      <c r="AY27" s="28">
        <f t="shared" si="12"/>
        <v>1</v>
      </c>
      <c r="AZ27" s="28">
        <f t="shared" si="13"/>
        <v>0</v>
      </c>
      <c r="BA27" s="28">
        <f t="shared" si="14"/>
        <v>0</v>
      </c>
      <c r="BB27" s="28">
        <f t="shared" si="15"/>
        <v>0</v>
      </c>
      <c r="BC27" s="28">
        <f t="shared" si="16"/>
        <v>0</v>
      </c>
      <c r="BD27" s="28">
        <f t="shared" si="17"/>
        <v>1</v>
      </c>
      <c r="BE27" s="28">
        <f t="shared" si="18"/>
        <v>1</v>
      </c>
      <c r="BF27" s="28">
        <f t="shared" si="19"/>
        <v>0</v>
      </c>
      <c r="BG27" s="28">
        <f t="shared" si="20"/>
        <v>1</v>
      </c>
      <c r="BH27" s="28">
        <f t="shared" si="21"/>
        <v>1</v>
      </c>
      <c r="BJ27" s="28">
        <f t="shared" si="22"/>
        <v>5</v>
      </c>
      <c r="BK27" s="28">
        <f t="shared" si="23"/>
        <v>27.5</v>
      </c>
    </row>
    <row r="28" spans="1:63" ht="12.75">
      <c r="A28" s="56">
        <v>25</v>
      </c>
      <c r="B28" s="48" t="s">
        <v>57</v>
      </c>
      <c r="C28" s="6" t="s">
        <v>198</v>
      </c>
      <c r="D28" s="6"/>
      <c r="E28" s="6"/>
      <c r="F28" s="8" t="s">
        <v>198</v>
      </c>
      <c r="G28" s="8"/>
      <c r="H28" s="8"/>
      <c r="I28" s="6">
        <v>6</v>
      </c>
      <c r="J28" s="6"/>
      <c r="K28" s="6"/>
      <c r="L28" s="8">
        <v>6</v>
      </c>
      <c r="M28" s="8"/>
      <c r="N28" s="8"/>
      <c r="O28" s="6">
        <v>7</v>
      </c>
      <c r="P28" s="6">
        <v>1</v>
      </c>
      <c r="Q28" s="6"/>
      <c r="R28" s="8">
        <v>5.5</v>
      </c>
      <c r="S28" s="8"/>
      <c r="T28" s="8"/>
      <c r="U28" s="6" t="s">
        <v>198</v>
      </c>
      <c r="V28" s="6"/>
      <c r="W28" s="6"/>
      <c r="X28" s="8">
        <v>5.5</v>
      </c>
      <c r="Y28" s="8"/>
      <c r="Z28" s="8"/>
      <c r="AA28" s="6">
        <v>6</v>
      </c>
      <c r="AB28" s="6">
        <v>1</v>
      </c>
      <c r="AC28" s="6"/>
      <c r="AD28" s="8">
        <v>8</v>
      </c>
      <c r="AE28" s="8">
        <v>2</v>
      </c>
      <c r="AF28" s="8"/>
      <c r="AG28" s="18"/>
      <c r="AH28" s="32">
        <f t="shared" si="0"/>
        <v>6.857142857142857</v>
      </c>
      <c r="AI28" s="36">
        <f t="shared" si="1"/>
        <v>6</v>
      </c>
      <c r="AN28" s="28">
        <f t="shared" si="2"/>
        <v>0</v>
      </c>
      <c r="AO28" s="28">
        <f t="shared" si="3"/>
        <v>0</v>
      </c>
      <c r="AP28" s="28">
        <f t="shared" si="4"/>
        <v>1</v>
      </c>
      <c r="AQ28" s="28">
        <f t="shared" si="5"/>
        <v>1</v>
      </c>
      <c r="AR28" s="28">
        <f t="shared" si="6"/>
        <v>1</v>
      </c>
      <c r="AS28" s="28">
        <f t="shared" si="7"/>
        <v>1</v>
      </c>
      <c r="AT28" s="28">
        <f t="shared" si="8"/>
        <v>0</v>
      </c>
      <c r="AU28" s="28">
        <f t="shared" si="9"/>
        <v>1</v>
      </c>
      <c r="AV28" s="28">
        <f t="shared" si="10"/>
        <v>1</v>
      </c>
      <c r="AW28" s="28">
        <f t="shared" si="11"/>
        <v>1</v>
      </c>
      <c r="AY28" s="28">
        <f t="shared" si="12"/>
        <v>0</v>
      </c>
      <c r="AZ28" s="28">
        <f t="shared" si="13"/>
        <v>0</v>
      </c>
      <c r="BA28" s="28">
        <f t="shared" si="14"/>
        <v>1</v>
      </c>
      <c r="BB28" s="28">
        <f t="shared" si="15"/>
        <v>1</v>
      </c>
      <c r="BC28" s="28">
        <f t="shared" si="16"/>
        <v>1</v>
      </c>
      <c r="BD28" s="28">
        <f t="shared" si="17"/>
        <v>1</v>
      </c>
      <c r="BE28" s="28">
        <f t="shared" si="18"/>
        <v>0</v>
      </c>
      <c r="BF28" s="28">
        <f t="shared" si="19"/>
        <v>1</v>
      </c>
      <c r="BG28" s="28">
        <f t="shared" si="20"/>
        <v>1</v>
      </c>
      <c r="BH28" s="28">
        <f t="shared" si="21"/>
        <v>1</v>
      </c>
      <c r="BJ28" s="28">
        <f t="shared" si="22"/>
        <v>7</v>
      </c>
      <c r="BK28" s="28">
        <f t="shared" si="23"/>
        <v>48</v>
      </c>
    </row>
    <row r="29" spans="1:63" ht="12.75">
      <c r="A29" s="56">
        <v>26</v>
      </c>
      <c r="B29" s="48" t="s">
        <v>58</v>
      </c>
      <c r="C29" s="6">
        <v>6</v>
      </c>
      <c r="D29" s="6">
        <v>1</v>
      </c>
      <c r="E29" s="6"/>
      <c r="F29" s="8">
        <v>6</v>
      </c>
      <c r="G29" s="8"/>
      <c r="H29" s="8"/>
      <c r="I29" s="6">
        <v>6.5</v>
      </c>
      <c r="J29" s="6">
        <v>1</v>
      </c>
      <c r="K29" s="6">
        <v>-1</v>
      </c>
      <c r="L29" s="8">
        <v>7</v>
      </c>
      <c r="M29" s="8"/>
      <c r="N29" s="8"/>
      <c r="O29" s="6">
        <v>6</v>
      </c>
      <c r="P29" s="6"/>
      <c r="Q29" s="6"/>
      <c r="R29" s="8">
        <v>5.5</v>
      </c>
      <c r="S29" s="8"/>
      <c r="T29" s="8"/>
      <c r="U29" s="6">
        <v>6.5</v>
      </c>
      <c r="V29" s="6">
        <v>1</v>
      </c>
      <c r="W29" s="6"/>
      <c r="X29" s="8">
        <v>5.5</v>
      </c>
      <c r="Y29" s="8"/>
      <c r="Z29" s="8"/>
      <c r="AA29" s="6">
        <v>7</v>
      </c>
      <c r="AB29" s="6">
        <v>1</v>
      </c>
      <c r="AC29" s="6"/>
      <c r="AD29" s="8">
        <v>6.5</v>
      </c>
      <c r="AE29" s="8"/>
      <c r="AF29" s="8"/>
      <c r="AG29" s="18"/>
      <c r="AH29" s="32">
        <f t="shared" si="0"/>
        <v>6.55</v>
      </c>
      <c r="AI29" s="36">
        <f t="shared" si="1"/>
        <v>5.5</v>
      </c>
      <c r="AN29" s="28">
        <f t="shared" si="2"/>
        <v>1</v>
      </c>
      <c r="AO29" s="28">
        <f t="shared" si="3"/>
        <v>1</v>
      </c>
      <c r="AP29" s="28">
        <f t="shared" si="4"/>
        <v>1</v>
      </c>
      <c r="AQ29" s="28">
        <f t="shared" si="5"/>
        <v>1</v>
      </c>
      <c r="AR29" s="28">
        <f t="shared" si="6"/>
        <v>1</v>
      </c>
      <c r="AS29" s="28">
        <f t="shared" si="7"/>
        <v>1</v>
      </c>
      <c r="AT29" s="28">
        <f t="shared" si="8"/>
        <v>1</v>
      </c>
      <c r="AU29" s="28">
        <f t="shared" si="9"/>
        <v>1</v>
      </c>
      <c r="AV29" s="28">
        <f t="shared" si="10"/>
        <v>1</v>
      </c>
      <c r="AW29" s="28">
        <f t="shared" si="11"/>
        <v>1</v>
      </c>
      <c r="AY29" s="28">
        <f t="shared" si="12"/>
        <v>1</v>
      </c>
      <c r="AZ29" s="28">
        <f t="shared" si="13"/>
        <v>1</v>
      </c>
      <c r="BA29" s="28">
        <f t="shared" si="14"/>
        <v>1</v>
      </c>
      <c r="BB29" s="28">
        <f t="shared" si="15"/>
        <v>1</v>
      </c>
      <c r="BC29" s="28">
        <f t="shared" si="16"/>
        <v>1</v>
      </c>
      <c r="BD29" s="28">
        <f t="shared" si="17"/>
        <v>1</v>
      </c>
      <c r="BE29" s="28">
        <f t="shared" si="18"/>
        <v>1</v>
      </c>
      <c r="BF29" s="28">
        <f t="shared" si="19"/>
        <v>1</v>
      </c>
      <c r="BG29" s="28">
        <f t="shared" si="20"/>
        <v>1</v>
      </c>
      <c r="BH29" s="28">
        <f t="shared" si="21"/>
        <v>1</v>
      </c>
      <c r="BJ29" s="28">
        <f t="shared" si="22"/>
        <v>10</v>
      </c>
      <c r="BK29" s="28">
        <f t="shared" si="23"/>
        <v>65.5</v>
      </c>
    </row>
    <row r="30" spans="1:63" ht="12.75">
      <c r="A30" s="56">
        <v>27</v>
      </c>
      <c r="B30" s="48" t="s">
        <v>59</v>
      </c>
      <c r="C30" s="6">
        <v>7</v>
      </c>
      <c r="D30" s="6">
        <v>1</v>
      </c>
      <c r="E30" s="6"/>
      <c r="F30" s="8">
        <v>6.5</v>
      </c>
      <c r="G30" s="8"/>
      <c r="H30" s="8"/>
      <c r="I30" s="6">
        <v>6.5</v>
      </c>
      <c r="J30" s="6">
        <v>1</v>
      </c>
      <c r="K30" s="6"/>
      <c r="L30" s="8" t="s">
        <v>198</v>
      </c>
      <c r="M30" s="8"/>
      <c r="N30" s="8"/>
      <c r="O30" s="6">
        <v>6.5</v>
      </c>
      <c r="P30" s="6"/>
      <c r="Q30" s="6"/>
      <c r="R30" s="8">
        <v>6</v>
      </c>
      <c r="S30" s="8"/>
      <c r="T30" s="8"/>
      <c r="U30" s="6">
        <v>6</v>
      </c>
      <c r="V30" s="6"/>
      <c r="W30" s="6"/>
      <c r="X30" s="8">
        <v>5</v>
      </c>
      <c r="Y30" s="8"/>
      <c r="Z30" s="8"/>
      <c r="AA30" s="6">
        <v>6.5</v>
      </c>
      <c r="AB30" s="6">
        <v>1</v>
      </c>
      <c r="AC30" s="6"/>
      <c r="AD30" s="8">
        <v>7</v>
      </c>
      <c r="AE30" s="8">
        <v>1</v>
      </c>
      <c r="AF30" s="8"/>
      <c r="AG30" s="18"/>
      <c r="AH30" s="32">
        <f t="shared" si="0"/>
        <v>6.777777777777778</v>
      </c>
      <c r="AI30" s="36">
        <f t="shared" si="1"/>
        <v>7</v>
      </c>
      <c r="AN30" s="28">
        <f t="shared" si="2"/>
        <v>1</v>
      </c>
      <c r="AO30" s="28">
        <f t="shared" si="3"/>
        <v>1</v>
      </c>
      <c r="AP30" s="28">
        <f t="shared" si="4"/>
        <v>1</v>
      </c>
      <c r="AQ30" s="28">
        <f t="shared" si="5"/>
        <v>0</v>
      </c>
      <c r="AR30" s="28">
        <f t="shared" si="6"/>
        <v>1</v>
      </c>
      <c r="AS30" s="28">
        <f t="shared" si="7"/>
        <v>1</v>
      </c>
      <c r="AT30" s="28">
        <f t="shared" si="8"/>
        <v>1</v>
      </c>
      <c r="AU30" s="28">
        <f t="shared" si="9"/>
        <v>1</v>
      </c>
      <c r="AV30" s="28">
        <f t="shared" si="10"/>
        <v>1</v>
      </c>
      <c r="AW30" s="28">
        <f t="shared" si="11"/>
        <v>1</v>
      </c>
      <c r="AY30" s="28">
        <f t="shared" si="12"/>
        <v>1</v>
      </c>
      <c r="AZ30" s="28">
        <f t="shared" si="13"/>
        <v>1</v>
      </c>
      <c r="BA30" s="28">
        <f t="shared" si="14"/>
        <v>1</v>
      </c>
      <c r="BB30" s="28">
        <f t="shared" si="15"/>
        <v>0</v>
      </c>
      <c r="BC30" s="28">
        <f t="shared" si="16"/>
        <v>1</v>
      </c>
      <c r="BD30" s="28">
        <f t="shared" si="17"/>
        <v>1</v>
      </c>
      <c r="BE30" s="28">
        <f t="shared" si="18"/>
        <v>1</v>
      </c>
      <c r="BF30" s="28">
        <f t="shared" si="19"/>
        <v>1</v>
      </c>
      <c r="BG30" s="28">
        <f t="shared" si="20"/>
        <v>1</v>
      </c>
      <c r="BH30" s="28">
        <f t="shared" si="21"/>
        <v>1</v>
      </c>
      <c r="BJ30" s="28">
        <f t="shared" si="22"/>
        <v>9</v>
      </c>
      <c r="BK30" s="28">
        <f t="shared" si="23"/>
        <v>61</v>
      </c>
    </row>
    <row r="31" spans="1:35" ht="12.75">
      <c r="A31" s="29"/>
      <c r="B31" s="29"/>
      <c r="C31" s="29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18"/>
    </row>
    <row r="34" ht="12.75">
      <c r="B34" s="10">
        <f>N89</f>
        <v>68.5</v>
      </c>
    </row>
    <row r="35" ht="12.75">
      <c r="B35" s="10">
        <f aca="true" t="shared" si="24" ref="B35:B43">N90</f>
        <v>64.5</v>
      </c>
    </row>
    <row r="36" ht="12.75">
      <c r="B36" s="10">
        <f t="shared" si="24"/>
        <v>68</v>
      </c>
    </row>
    <row r="37" ht="12.75">
      <c r="B37" s="10">
        <f t="shared" si="24"/>
        <v>65.5</v>
      </c>
    </row>
    <row r="38" ht="12.75">
      <c r="B38" s="10">
        <f t="shared" si="24"/>
        <v>68.5</v>
      </c>
    </row>
    <row r="39" ht="12.75">
      <c r="B39" s="10">
        <f t="shared" si="24"/>
        <v>75</v>
      </c>
    </row>
    <row r="40" ht="12.75">
      <c r="B40" s="10">
        <f t="shared" si="24"/>
        <v>58.5</v>
      </c>
    </row>
    <row r="41" ht="12.75">
      <c r="B41" s="10">
        <f t="shared" si="24"/>
        <v>64</v>
      </c>
    </row>
    <row r="42" ht="12.75">
      <c r="B42" s="10">
        <f t="shared" si="24"/>
        <v>72</v>
      </c>
    </row>
    <row r="43" ht="12.75">
      <c r="B43" s="10">
        <f t="shared" si="24"/>
        <v>71</v>
      </c>
    </row>
    <row r="49" spans="4:68" ht="12.75">
      <c r="D49" s="131" t="s">
        <v>13</v>
      </c>
      <c r="E49" s="131"/>
      <c r="H49" s="1"/>
      <c r="I49" s="1"/>
      <c r="J49" s="1"/>
      <c r="K49" s="131" t="s">
        <v>14</v>
      </c>
      <c r="L49" s="131"/>
      <c r="O49" s="1"/>
      <c r="P49" s="1"/>
      <c r="Q49" s="1"/>
      <c r="R49" s="131" t="s">
        <v>15</v>
      </c>
      <c r="S49" s="131"/>
      <c r="V49" s="1"/>
      <c r="W49" s="1"/>
      <c r="X49" s="1"/>
      <c r="Y49" s="131" t="s">
        <v>16</v>
      </c>
      <c r="Z49" s="131"/>
      <c r="AC49" s="1"/>
      <c r="AD49" s="1"/>
      <c r="AE49" s="1"/>
      <c r="AF49" s="131" t="s">
        <v>17</v>
      </c>
      <c r="AG49" s="131"/>
      <c r="AJ49" s="1"/>
      <c r="AK49" s="1"/>
      <c r="AL49" s="1"/>
      <c r="AM49" s="131" t="s">
        <v>18</v>
      </c>
      <c r="AN49" s="131"/>
      <c r="AQ49" s="1"/>
      <c r="AR49" s="1"/>
      <c r="AS49" s="1"/>
      <c r="AT49" s="131" t="s">
        <v>19</v>
      </c>
      <c r="AU49" s="131"/>
      <c r="AX49" s="1"/>
      <c r="AY49" s="1"/>
      <c r="AZ49" s="1"/>
      <c r="BA49" s="131" t="s">
        <v>20</v>
      </c>
      <c r="BB49" s="131"/>
      <c r="BE49" s="1"/>
      <c r="BF49" s="1"/>
      <c r="BG49" s="1"/>
      <c r="BH49" s="131" t="s">
        <v>21</v>
      </c>
      <c r="BI49" s="131"/>
      <c r="BL49" s="1"/>
      <c r="BM49" s="1"/>
      <c r="BN49" s="1"/>
      <c r="BO49" s="131" t="s">
        <v>22</v>
      </c>
      <c r="BP49" s="131"/>
    </row>
    <row r="50" spans="1:68" ht="12.75">
      <c r="A50" s="6">
        <f>IF(A66="sv",A67,A66)</f>
        <v>6.5</v>
      </c>
      <c r="B50" s="6">
        <f>A50</f>
        <v>6.5</v>
      </c>
      <c r="C50" s="6">
        <f>IF(B50="sv",B51,B50)</f>
        <v>6.5</v>
      </c>
      <c r="D50" s="130">
        <f>C50</f>
        <v>6.5</v>
      </c>
      <c r="E50" s="130"/>
      <c r="H50" s="6">
        <f>IF(H66="sv",H67,H66)</f>
        <v>6</v>
      </c>
      <c r="I50" s="6">
        <f>H50</f>
        <v>6</v>
      </c>
      <c r="J50" s="6">
        <f>IF(I50="sv",I51,I50)</f>
        <v>6</v>
      </c>
      <c r="K50" s="130">
        <f>J50</f>
        <v>6</v>
      </c>
      <c r="L50" s="130"/>
      <c r="O50" s="6">
        <f>IF(O66="sv",O67,O66)</f>
        <v>3</v>
      </c>
      <c r="P50" s="6">
        <f>O50</f>
        <v>3</v>
      </c>
      <c r="Q50" s="6">
        <f>IF(P50="sv",P51,P50)</f>
        <v>3</v>
      </c>
      <c r="R50" s="130">
        <f>Q50</f>
        <v>3</v>
      </c>
      <c r="S50" s="130"/>
      <c r="V50" s="6">
        <f>IF(V66="sv",V67,V66)</f>
        <v>2.5</v>
      </c>
      <c r="W50" s="6">
        <f>V50</f>
        <v>2.5</v>
      </c>
      <c r="X50" s="6">
        <f>IF(W50="sv",W51,W50)</f>
        <v>2.5</v>
      </c>
      <c r="Y50" s="130">
        <f>X50</f>
        <v>2.5</v>
      </c>
      <c r="Z50" s="130"/>
      <c r="AC50" s="6">
        <f>IF(AC66="sv",AC67,AC66)</f>
        <v>6</v>
      </c>
      <c r="AD50" s="6">
        <f>AC50</f>
        <v>6</v>
      </c>
      <c r="AE50" s="6">
        <f>IF(AD50="sv",AD51,AD50)</f>
        <v>6</v>
      </c>
      <c r="AF50" s="130">
        <f>AE50</f>
        <v>6</v>
      </c>
      <c r="AG50" s="130"/>
      <c r="AJ50" s="6">
        <f>IF(AJ66="sv",AJ67,AJ66)</f>
        <v>5.5</v>
      </c>
      <c r="AK50" s="6">
        <f>AJ50</f>
        <v>5.5</v>
      </c>
      <c r="AL50" s="6">
        <f>IF(AK50="sv",AK51,AK50)</f>
        <v>5.5</v>
      </c>
      <c r="AM50" s="130">
        <f>AL50</f>
        <v>5.5</v>
      </c>
      <c r="AN50" s="130"/>
      <c r="AQ50" s="6">
        <f>IF(AQ66="sv",AQ67,AQ66)</f>
        <v>5</v>
      </c>
      <c r="AR50" s="6">
        <f>AQ50</f>
        <v>5</v>
      </c>
      <c r="AS50" s="6">
        <f>IF(AR50="sv",AR51,AR50)</f>
        <v>5</v>
      </c>
      <c r="AT50" s="130">
        <f>AS50</f>
        <v>5</v>
      </c>
      <c r="AU50" s="130"/>
      <c r="AX50" s="6">
        <f>IF(AX66="sv",AX67,AX66)</f>
        <v>5</v>
      </c>
      <c r="AY50" s="6">
        <f>AX50</f>
        <v>5</v>
      </c>
      <c r="AZ50" s="6">
        <f>IF(AY50="sv",AY51,AY50)</f>
        <v>5</v>
      </c>
      <c r="BA50" s="130">
        <f>AZ50</f>
        <v>5</v>
      </c>
      <c r="BB50" s="130"/>
      <c r="BE50" s="6" t="str">
        <f>IF(BE66="sv",BE67,BE66)</f>
        <v>SV</v>
      </c>
      <c r="BF50" s="6" t="str">
        <f>BE50</f>
        <v>SV</v>
      </c>
      <c r="BG50" s="6">
        <f>IF(BF50="sv",BF51,BF50)</f>
        <v>2</v>
      </c>
      <c r="BH50" s="130">
        <f>BG50</f>
        <v>2</v>
      </c>
      <c r="BI50" s="130"/>
      <c r="BL50" s="6">
        <f>IF(BL66="sv",BL67,BL66)</f>
        <v>5.5</v>
      </c>
      <c r="BM50" s="6">
        <f>BL50</f>
        <v>5.5</v>
      </c>
      <c r="BN50" s="6">
        <f>IF(BM50="sv",BM51,BM50)</f>
        <v>5.5</v>
      </c>
      <c r="BO50" s="130">
        <f>BN50</f>
        <v>5.5</v>
      </c>
      <c r="BP50" s="130"/>
    </row>
    <row r="51" spans="1:68" ht="12.75">
      <c r="A51" s="6" t="str">
        <f>IF(A66="sv",A66,A67)</f>
        <v>SV</v>
      </c>
      <c r="B51" s="6">
        <f>IF(A51="sv",A52,A51)</f>
        <v>5</v>
      </c>
      <c r="C51" s="6">
        <f>IF(B50="sv",B50,B51)</f>
        <v>5</v>
      </c>
      <c r="D51" s="130">
        <f>IF(C51="sv",C52,C51)</f>
        <v>5</v>
      </c>
      <c r="E51" s="130"/>
      <c r="H51" s="6" t="str">
        <f>IF(H66="sv",H66,H67)</f>
        <v>SV</v>
      </c>
      <c r="I51" s="6">
        <f>IF(H51="sv",H52,H51)</f>
        <v>8.5</v>
      </c>
      <c r="J51" s="6">
        <f>IF(I50="sv",I50,I51)</f>
        <v>8.5</v>
      </c>
      <c r="K51" s="130">
        <f>IF(J51="sv",J52,J51)</f>
        <v>8.5</v>
      </c>
      <c r="L51" s="130"/>
      <c r="O51" s="6" t="str">
        <f>IF(O66="sv",O66,O67)</f>
        <v>SV</v>
      </c>
      <c r="P51" s="6">
        <f>IF(O51="sv",O52,O51)</f>
        <v>4</v>
      </c>
      <c r="Q51" s="6">
        <f>IF(P50="sv",P50,P51)</f>
        <v>4</v>
      </c>
      <c r="R51" s="130">
        <f>IF(Q51="sv",Q52,Q51)</f>
        <v>4</v>
      </c>
      <c r="S51" s="130"/>
      <c r="V51" s="6" t="str">
        <f>IF(V66="sv",V66,V67)</f>
        <v>SV</v>
      </c>
      <c r="W51" s="6">
        <f>IF(V51="sv",V52,V51)</f>
        <v>5</v>
      </c>
      <c r="X51" s="6">
        <f>IF(W50="sv",W50,W51)</f>
        <v>5</v>
      </c>
      <c r="Y51" s="130">
        <f>IF(X51="sv",X52,X51)</f>
        <v>5</v>
      </c>
      <c r="Z51" s="130"/>
      <c r="AC51" s="6">
        <f>IF(AC66="sv",AC66,AC67)</f>
        <v>3</v>
      </c>
      <c r="AD51" s="6">
        <f>IF(AC51="sv",AC52,AC51)</f>
        <v>3</v>
      </c>
      <c r="AE51" s="6">
        <f>IF(AD50="sv",AD50,AD51)</f>
        <v>3</v>
      </c>
      <c r="AF51" s="130">
        <f>IF(AE51="sv",AE52,AE51)</f>
        <v>3</v>
      </c>
      <c r="AG51" s="130"/>
      <c r="AJ51" s="6" t="str">
        <f>IF(AJ66="sv",AJ66,AJ67)</f>
        <v>SV</v>
      </c>
      <c r="AK51" s="6">
        <f>IF(AJ51="sv",AJ52,AJ51)</f>
        <v>6</v>
      </c>
      <c r="AL51" s="6">
        <f>IF(AK50="sv",AK50,AK51)</f>
        <v>6</v>
      </c>
      <c r="AM51" s="130">
        <f>IF(AL51="sv",AL52,AL51)</f>
        <v>6</v>
      </c>
      <c r="AN51" s="130"/>
      <c r="AQ51" s="6" t="str">
        <f>IF(AQ66="sv",AQ66,AQ67)</f>
        <v>SV</v>
      </c>
      <c r="AR51" s="6">
        <f>IF(AQ51="sv",AQ52,AQ51)</f>
        <v>4</v>
      </c>
      <c r="AS51" s="6">
        <f>IF(AR50="sv",AR50,AR51)</f>
        <v>4</v>
      </c>
      <c r="AT51" s="130">
        <f>IF(AS51="sv",AS52,AS51)</f>
        <v>4</v>
      </c>
      <c r="AU51" s="130"/>
      <c r="AX51" s="6" t="str">
        <f>IF(AX66="sv",AX66,AX67)</f>
        <v>SV</v>
      </c>
      <c r="AY51" s="6">
        <f>IF(AX51="sv",AX52,AX51)</f>
        <v>4.5</v>
      </c>
      <c r="AZ51" s="6">
        <f>IF(AY50="sv",AY50,AY51)</f>
        <v>4.5</v>
      </c>
      <c r="BA51" s="130">
        <f>IF(AZ51="sv",AZ52,AZ51)</f>
        <v>4.5</v>
      </c>
      <c r="BB51" s="130"/>
      <c r="BE51" s="6" t="str">
        <f>IF(BE66="sv",BE66,BE67)</f>
        <v>SV</v>
      </c>
      <c r="BF51" s="6">
        <f>IF(BE51="sv",BE52,BE51)</f>
        <v>2</v>
      </c>
      <c r="BG51" s="6" t="str">
        <f>IF(BF50="sv",BF50,BF51)</f>
        <v>SV</v>
      </c>
      <c r="BH51" s="130" t="str">
        <f>IF(BG51="sv",BG52,BG51)</f>
        <v>SV</v>
      </c>
      <c r="BI51" s="130"/>
      <c r="BL51" s="6" t="str">
        <f>IF(BL66="sv",BL66,BL67)</f>
        <v>SV</v>
      </c>
      <c r="BM51" s="6">
        <f>IF(BL51="sv",BL52,BL51)</f>
        <v>5.5</v>
      </c>
      <c r="BN51" s="6">
        <f>IF(BM50="sv",BM50,BM51)</f>
        <v>5.5</v>
      </c>
      <c r="BO51" s="130">
        <f>IF(BN51="sv",BN52,BN51)</f>
        <v>5.5</v>
      </c>
      <c r="BP51" s="130"/>
    </row>
    <row r="52" spans="1:68" ht="12.75">
      <c r="A52" s="6">
        <f>IF(A68="sv",A69,A68)</f>
        <v>5</v>
      </c>
      <c r="B52" s="6" t="str">
        <f>IF(A51="sv",A51,A52)</f>
        <v>SV</v>
      </c>
      <c r="C52" s="6" t="str">
        <f>IF(B52="sv",B53,B52)</f>
        <v>SV</v>
      </c>
      <c r="D52" s="130" t="str">
        <f>IF(C51="sv",C51,C52)</f>
        <v>SV</v>
      </c>
      <c r="E52" s="130"/>
      <c r="H52" s="6">
        <f>IF(H68="sv",H69,H68)</f>
        <v>8.5</v>
      </c>
      <c r="I52" s="6" t="str">
        <f>IF(H51="sv",H51,H52)</f>
        <v>SV</v>
      </c>
      <c r="J52" s="6" t="str">
        <f>IF(I52="sv",I53,I52)</f>
        <v>SV</v>
      </c>
      <c r="K52" s="130" t="str">
        <f>IF(J51="sv",J51,J52)</f>
        <v>SV</v>
      </c>
      <c r="L52" s="130"/>
      <c r="O52" s="6">
        <f>IF(O68="sv",O69,O68)</f>
        <v>4</v>
      </c>
      <c r="P52" s="6" t="str">
        <f>IF(O51="sv",O51,O52)</f>
        <v>SV</v>
      </c>
      <c r="Q52" s="6" t="str">
        <f>IF(P52="sv",P53,P52)</f>
        <v>SV</v>
      </c>
      <c r="R52" s="130" t="str">
        <f>IF(Q51="sv",Q51,Q52)</f>
        <v>SV</v>
      </c>
      <c r="S52" s="130"/>
      <c r="V52" s="6">
        <f>IF(V68="sv",V69,V68)</f>
        <v>5</v>
      </c>
      <c r="W52" s="6" t="str">
        <f>IF(V51="sv",V51,V52)</f>
        <v>SV</v>
      </c>
      <c r="X52" s="6" t="str">
        <f>IF(W52="sv",W53,W52)</f>
        <v>SV</v>
      </c>
      <c r="Y52" s="130" t="str">
        <f>IF(X51="sv",X51,X52)</f>
        <v>SV</v>
      </c>
      <c r="Z52" s="130"/>
      <c r="AC52" s="6" t="str">
        <f>IF(AC68="sv",AC69,AC68)</f>
        <v>SV</v>
      </c>
      <c r="AD52" s="6" t="str">
        <f>IF(AC51="sv",AC51,AC52)</f>
        <v>SV</v>
      </c>
      <c r="AE52" s="6" t="str">
        <f>IF(AD52="sv",AD53,AD52)</f>
        <v>SV</v>
      </c>
      <c r="AF52" s="130" t="str">
        <f>IF(AE51="sv",AE51,AE52)</f>
        <v>SV</v>
      </c>
      <c r="AG52" s="130"/>
      <c r="AJ52" s="6">
        <f>IF(AJ68="sv",AJ69,AJ68)</f>
        <v>6</v>
      </c>
      <c r="AK52" s="6" t="str">
        <f>IF(AJ51="sv",AJ51,AJ52)</f>
        <v>SV</v>
      </c>
      <c r="AL52" s="6" t="str">
        <f>IF(AK52="sv",AK53,AK52)</f>
        <v>SV</v>
      </c>
      <c r="AM52" s="130" t="str">
        <f>IF(AL51="sv",AL51,AL52)</f>
        <v>SV</v>
      </c>
      <c r="AN52" s="130"/>
      <c r="AQ52" s="6">
        <f>IF(AQ68="sv",AQ69,AQ68)</f>
        <v>4</v>
      </c>
      <c r="AR52" s="6" t="str">
        <f>IF(AQ51="sv",AQ51,AQ52)</f>
        <v>SV</v>
      </c>
      <c r="AS52" s="6" t="str">
        <f>IF(AR52="sv",AR53,AR52)</f>
        <v>SV</v>
      </c>
      <c r="AT52" s="130" t="str">
        <f>IF(AS51="sv",AS51,AS52)</f>
        <v>SV</v>
      </c>
      <c r="AU52" s="130"/>
      <c r="AX52" s="6">
        <f>IF(AX68="sv",AX69,AX68)</f>
        <v>4.5</v>
      </c>
      <c r="AY52" s="6" t="str">
        <f>IF(AX51="sv",AX51,AX52)</f>
        <v>SV</v>
      </c>
      <c r="AZ52" s="6" t="str">
        <f>IF(AY52="sv",AY53,AY52)</f>
        <v>SV</v>
      </c>
      <c r="BA52" s="130" t="str">
        <f>IF(AZ51="sv",AZ51,AZ52)</f>
        <v>SV</v>
      </c>
      <c r="BB52" s="130"/>
      <c r="BE52" s="6">
        <f>IF(BE68="sv",BE69,BE68)</f>
        <v>2</v>
      </c>
      <c r="BF52" s="6" t="str">
        <f>IF(BE51="sv",BE51,BE52)</f>
        <v>SV</v>
      </c>
      <c r="BG52" s="6" t="str">
        <f>IF(BF52="sv",BF53,BF52)</f>
        <v>SV</v>
      </c>
      <c r="BH52" s="130" t="str">
        <f>IF(BG51="sv",BG51,BG52)</f>
        <v>SV</v>
      </c>
      <c r="BI52" s="130"/>
      <c r="BL52" s="6">
        <f>IF(BL68="sv",BL69,BL68)</f>
        <v>5.5</v>
      </c>
      <c r="BM52" s="6" t="str">
        <f>IF(BL51="sv",BL51,BL52)</f>
        <v>SV</v>
      </c>
      <c r="BN52" s="6" t="str">
        <f>IF(BM52="sv",BM53,BM52)</f>
        <v>SV</v>
      </c>
      <c r="BO52" s="130" t="str">
        <f>IF(BN51="sv",BN51,BN52)</f>
        <v>SV</v>
      </c>
      <c r="BP52" s="130"/>
    </row>
    <row r="53" spans="1:68" ht="12.75">
      <c r="A53" s="6" t="str">
        <f>IF(A68="sv",A68,A69)</f>
        <v>SV</v>
      </c>
      <c r="B53" s="6" t="str">
        <f>A53</f>
        <v>SV</v>
      </c>
      <c r="C53" s="6" t="str">
        <f>IF(B52="sv",B52,B53)</f>
        <v>SV</v>
      </c>
      <c r="D53" s="130" t="str">
        <f>C53</f>
        <v>SV</v>
      </c>
      <c r="E53" s="130"/>
      <c r="H53" s="6" t="str">
        <f>IF(H68="sv",H68,H69)</f>
        <v>SV</v>
      </c>
      <c r="I53" s="6" t="str">
        <f>H53</f>
        <v>SV</v>
      </c>
      <c r="J53" s="6" t="str">
        <f>IF(I52="sv",I52,I53)</f>
        <v>SV</v>
      </c>
      <c r="K53" s="130" t="str">
        <f>J53</f>
        <v>SV</v>
      </c>
      <c r="L53" s="130"/>
      <c r="O53" s="6" t="str">
        <f>IF(O68="sv",O68,O69)</f>
        <v>SV</v>
      </c>
      <c r="P53" s="6" t="str">
        <f>O53</f>
        <v>SV</v>
      </c>
      <c r="Q53" s="6" t="str">
        <f>IF(P52="sv",P52,P53)</f>
        <v>SV</v>
      </c>
      <c r="R53" s="130" t="str">
        <f>Q53</f>
        <v>SV</v>
      </c>
      <c r="S53" s="130"/>
      <c r="V53" s="6" t="str">
        <f>IF(V68="sv",V68,V69)</f>
        <v>SV</v>
      </c>
      <c r="W53" s="6" t="str">
        <f>V53</f>
        <v>SV</v>
      </c>
      <c r="X53" s="6" t="str">
        <f>IF(W52="sv",W52,W53)</f>
        <v>SV</v>
      </c>
      <c r="Y53" s="130" t="str">
        <f>X53</f>
        <v>SV</v>
      </c>
      <c r="Z53" s="130"/>
      <c r="AC53" s="6" t="str">
        <f>IF(AC68="sv",AC68,AC69)</f>
        <v>SV</v>
      </c>
      <c r="AD53" s="6" t="str">
        <f>AC53</f>
        <v>SV</v>
      </c>
      <c r="AE53" s="6" t="str">
        <f>IF(AD52="sv",AD52,AD53)</f>
        <v>SV</v>
      </c>
      <c r="AF53" s="130" t="str">
        <f>AE53</f>
        <v>SV</v>
      </c>
      <c r="AG53" s="130"/>
      <c r="AJ53" s="6" t="str">
        <f>IF(AJ68="sv",AJ68,AJ69)</f>
        <v>SV</v>
      </c>
      <c r="AK53" s="6" t="str">
        <f>AJ53</f>
        <v>SV</v>
      </c>
      <c r="AL53" s="6" t="str">
        <f>IF(AK52="sv",AK52,AK53)</f>
        <v>SV</v>
      </c>
      <c r="AM53" s="130" t="str">
        <f>AL53</f>
        <v>SV</v>
      </c>
      <c r="AN53" s="130"/>
      <c r="AQ53" s="6" t="str">
        <f>IF(AQ68="sv",AQ68,AQ69)</f>
        <v>SV</v>
      </c>
      <c r="AR53" s="6" t="str">
        <f>AQ53</f>
        <v>SV</v>
      </c>
      <c r="AS53" s="6" t="str">
        <f>IF(AR52="sv",AR52,AR53)</f>
        <v>SV</v>
      </c>
      <c r="AT53" s="130" t="str">
        <f>AS53</f>
        <v>SV</v>
      </c>
      <c r="AU53" s="130"/>
      <c r="AX53" s="6" t="str">
        <f>IF(AX68="sv",AX68,AX69)</f>
        <v>SV</v>
      </c>
      <c r="AY53" s="6" t="str">
        <f>AX53</f>
        <v>SV</v>
      </c>
      <c r="AZ53" s="6" t="str">
        <f>IF(AY52="sv",AY52,AY53)</f>
        <v>SV</v>
      </c>
      <c r="BA53" s="130" t="str">
        <f>AZ53</f>
        <v>SV</v>
      </c>
      <c r="BB53" s="130"/>
      <c r="BE53" s="6" t="str">
        <f>IF(BE68="sv",BE68,BE69)</f>
        <v>SV</v>
      </c>
      <c r="BF53" s="6" t="str">
        <f>BE53</f>
        <v>SV</v>
      </c>
      <c r="BG53" s="6" t="str">
        <f>IF(BF52="sv",BF52,BF53)</f>
        <v>SV</v>
      </c>
      <c r="BH53" s="130" t="str">
        <f>BG53</f>
        <v>SV</v>
      </c>
      <c r="BI53" s="130"/>
      <c r="BL53" s="6" t="str">
        <f>IF(BL68="sv",BL68,BL69)</f>
        <v>SV</v>
      </c>
      <c r="BM53" s="6" t="str">
        <f>BL53</f>
        <v>SV</v>
      </c>
      <c r="BN53" s="6" t="str">
        <f>IF(BM52="sv",BM52,BM53)</f>
        <v>SV</v>
      </c>
      <c r="BO53" s="130" t="str">
        <f>BN53</f>
        <v>SV</v>
      </c>
      <c r="BP53" s="130"/>
    </row>
    <row r="54" spans="1:68" ht="12.75">
      <c r="A54" s="6">
        <f>IF(A70="sv",A71,A70)</f>
        <v>6.5</v>
      </c>
      <c r="B54" s="6">
        <f>A54</f>
        <v>6.5</v>
      </c>
      <c r="C54" s="6">
        <f>IF(B54="sv",B55,B54)</f>
        <v>6.5</v>
      </c>
      <c r="D54" s="129">
        <f>C54</f>
        <v>6.5</v>
      </c>
      <c r="E54" s="129"/>
      <c r="H54" s="6">
        <f>IF(H70="sv",H71,H70)</f>
        <v>5.5</v>
      </c>
      <c r="I54" s="6">
        <f>H54</f>
        <v>5.5</v>
      </c>
      <c r="J54" s="6">
        <f>IF(I54="sv",I55,I54)</f>
        <v>5.5</v>
      </c>
      <c r="K54" s="129">
        <f>J54</f>
        <v>5.5</v>
      </c>
      <c r="L54" s="129"/>
      <c r="O54" s="6">
        <f>IF(O70="sv",O71,O70)</f>
        <v>6.5</v>
      </c>
      <c r="P54" s="6">
        <f>O54</f>
        <v>6.5</v>
      </c>
      <c r="Q54" s="6">
        <f>IF(P54="sv",P55,P54)</f>
        <v>6.5</v>
      </c>
      <c r="R54" s="129">
        <f>Q54</f>
        <v>6.5</v>
      </c>
      <c r="S54" s="129"/>
      <c r="V54" s="6">
        <f>IF(V70="sv",V71,V70)</f>
        <v>6</v>
      </c>
      <c r="W54" s="6">
        <f>V54</f>
        <v>6</v>
      </c>
      <c r="X54" s="6">
        <f>IF(W54="sv",W55,W54)</f>
        <v>6</v>
      </c>
      <c r="Y54" s="129">
        <f>X54</f>
        <v>6</v>
      </c>
      <c r="Z54" s="129"/>
      <c r="AC54" s="6">
        <f>IF(AC70="sv",AC71,AC70)</f>
        <v>4</v>
      </c>
      <c r="AD54" s="6">
        <f>AC54</f>
        <v>4</v>
      </c>
      <c r="AE54" s="6">
        <f>IF(AD54="sv",AD55,AD54)</f>
        <v>4</v>
      </c>
      <c r="AF54" s="129">
        <f>AE54</f>
        <v>4</v>
      </c>
      <c r="AG54" s="129"/>
      <c r="AJ54" s="6" t="str">
        <f>IF(AJ70="sv",AJ71,AJ70)</f>
        <v>SV</v>
      </c>
      <c r="AK54" s="6" t="str">
        <f>AJ54</f>
        <v>SV</v>
      </c>
      <c r="AL54" s="6">
        <f>IF(AK54="sv",AK55,AK54)</f>
        <v>6.5</v>
      </c>
      <c r="AM54" s="129">
        <f>AL54</f>
        <v>6.5</v>
      </c>
      <c r="AN54" s="129"/>
      <c r="AQ54" s="6">
        <f>IF(AQ70="sv",AQ71,AQ70)</f>
        <v>0</v>
      </c>
      <c r="AR54" s="6">
        <f>AQ54</f>
        <v>0</v>
      </c>
      <c r="AS54" s="6">
        <f>IF(AR54="sv",AR55,AR54)</f>
        <v>0</v>
      </c>
      <c r="AT54" s="129">
        <f>AS54</f>
        <v>0</v>
      </c>
      <c r="AU54" s="129"/>
      <c r="AX54" s="6">
        <f>IF(AX70="sv",AX71,AX70)</f>
        <v>6.5</v>
      </c>
      <c r="AY54" s="6">
        <f>AX54</f>
        <v>6.5</v>
      </c>
      <c r="AZ54" s="6">
        <f>IF(AY54="sv",AY55,AY54)</f>
        <v>6.5</v>
      </c>
      <c r="BA54" s="129">
        <f>AZ54</f>
        <v>6.5</v>
      </c>
      <c r="BB54" s="129"/>
      <c r="BE54" s="6">
        <f>IF(BE70="sv",BE71,BE70)</f>
        <v>6</v>
      </c>
      <c r="BF54" s="6">
        <f>BE54</f>
        <v>6</v>
      </c>
      <c r="BG54" s="6">
        <f>IF(BF54="sv",BF55,BF54)</f>
        <v>6</v>
      </c>
      <c r="BH54" s="129">
        <f>BG54</f>
        <v>6</v>
      </c>
      <c r="BI54" s="129"/>
      <c r="BL54" s="6">
        <f>IF(BL70="sv",BL71,BL70)</f>
        <v>6</v>
      </c>
      <c r="BM54" s="6">
        <f>BL54</f>
        <v>6</v>
      </c>
      <c r="BN54" s="6">
        <f>IF(BM54="sv",BM55,BM54)</f>
        <v>6</v>
      </c>
      <c r="BO54" s="129">
        <f>BN54</f>
        <v>6</v>
      </c>
      <c r="BP54" s="129"/>
    </row>
    <row r="55" spans="1:68" ht="12.75">
      <c r="A55" s="6">
        <f>IF(A70="sv",A70,A71)</f>
        <v>5.5</v>
      </c>
      <c r="B55" s="6">
        <f>IF(A55="sv",A56,A55)</f>
        <v>5.5</v>
      </c>
      <c r="C55" s="6">
        <f>IF(B54="sv",B54,B55)</f>
        <v>5.5</v>
      </c>
      <c r="D55" s="129">
        <f>IF(C55="sv",C56,C55)</f>
        <v>5.5</v>
      </c>
      <c r="E55" s="129"/>
      <c r="H55" s="6" t="str">
        <f>IF(H70="sv",H70,H71)</f>
        <v>SV</v>
      </c>
      <c r="I55" s="6">
        <f>IF(H55="sv",H56,H55)</f>
        <v>5</v>
      </c>
      <c r="J55" s="6">
        <f>IF(I54="sv",I54,I55)</f>
        <v>5</v>
      </c>
      <c r="K55" s="129">
        <f>IF(J55="sv",J56,J55)</f>
        <v>5</v>
      </c>
      <c r="L55" s="129"/>
      <c r="O55" s="6">
        <f>IF(O70="sv",O70,O71)</f>
        <v>4.5</v>
      </c>
      <c r="P55" s="6">
        <f>IF(O55="sv",O56,O55)</f>
        <v>4.5</v>
      </c>
      <c r="Q55" s="6">
        <f>IF(P54="sv",P54,P55)</f>
        <v>4.5</v>
      </c>
      <c r="R55" s="129">
        <f>IF(Q55="sv",Q56,Q55)</f>
        <v>4.5</v>
      </c>
      <c r="S55" s="129"/>
      <c r="V55" s="6" t="str">
        <f>IF(V70="sv",V70,V71)</f>
        <v>SV</v>
      </c>
      <c r="W55" s="6">
        <f>IF(V55="sv",V56,V55)</f>
        <v>6.5</v>
      </c>
      <c r="X55" s="6">
        <f>IF(W54="sv",W54,W55)</f>
        <v>6.5</v>
      </c>
      <c r="Y55" s="129">
        <f>IF(X55="sv",X56,X55)</f>
        <v>6.5</v>
      </c>
      <c r="Z55" s="129"/>
      <c r="AC55" s="6" t="str">
        <f>IF(AC70="sv",AC70,AC71)</f>
        <v>SV</v>
      </c>
      <c r="AD55" s="6" t="str">
        <f>IF(AC55="sv",AC56,AC55)</f>
        <v>SV</v>
      </c>
      <c r="AE55" s="6" t="str">
        <f>IF(AD54="sv",AD54,AD55)</f>
        <v>SV</v>
      </c>
      <c r="AF55" s="129" t="str">
        <f>IF(AE55="sv",AE56,AE55)</f>
        <v>SV</v>
      </c>
      <c r="AG55" s="129"/>
      <c r="AJ55" s="6" t="str">
        <f>IF(AJ70="sv",AJ70,AJ71)</f>
        <v>SV</v>
      </c>
      <c r="AK55" s="6">
        <f>IF(AJ55="sv",AJ56,AJ55)</f>
        <v>6.5</v>
      </c>
      <c r="AL55" s="6" t="str">
        <f>IF(AK54="sv",AK54,AK55)</f>
        <v>SV</v>
      </c>
      <c r="AM55" s="129" t="str">
        <f>IF(AL55="sv",AL56,AL55)</f>
        <v>SV</v>
      </c>
      <c r="AN55" s="129"/>
      <c r="AQ55" s="6" t="str">
        <f>IF(AQ70="sv",AQ70,AQ71)</f>
        <v>SV</v>
      </c>
      <c r="AR55" s="6">
        <f>IF(AQ55="sv",AQ56,AQ55)</f>
        <v>5.5</v>
      </c>
      <c r="AS55" s="6">
        <f>IF(AR54="sv",AR54,AR55)</f>
        <v>5.5</v>
      </c>
      <c r="AT55" s="129">
        <f>IF(AS55="sv",AS56,AS55)</f>
        <v>5.5</v>
      </c>
      <c r="AU55" s="129"/>
      <c r="AX55" s="6" t="str">
        <f>IF(AX70="sv",AX70,AX71)</f>
        <v>SV</v>
      </c>
      <c r="AY55" s="6">
        <f>IF(AX55="sv",AX56,AX55)</f>
        <v>0</v>
      </c>
      <c r="AZ55" s="6">
        <f>IF(AY54="sv",AY54,AY55)</f>
        <v>0</v>
      </c>
      <c r="BA55" s="129">
        <f>IF(AZ55="sv",AZ56,AZ55)</f>
        <v>0</v>
      </c>
      <c r="BB55" s="129"/>
      <c r="BE55" s="6">
        <f>IF(BE70="sv",BE70,BE71)</f>
        <v>6.5</v>
      </c>
      <c r="BF55" s="6">
        <f>IF(BE55="sv",BE56,BE55)</f>
        <v>6.5</v>
      </c>
      <c r="BG55" s="6">
        <f>IF(BF54="sv",BF54,BF55)</f>
        <v>6.5</v>
      </c>
      <c r="BH55" s="129">
        <f>IF(BG55="sv",BG56,BG55)</f>
        <v>6.5</v>
      </c>
      <c r="BI55" s="129"/>
      <c r="BL55" s="6">
        <f>IF(BL70="sv",BL70,BL71)</f>
        <v>5</v>
      </c>
      <c r="BM55" s="6">
        <f>IF(BL55="sv",BL56,BL55)</f>
        <v>5</v>
      </c>
      <c r="BN55" s="6">
        <f>IF(BM54="sv",BM54,BM55)</f>
        <v>5</v>
      </c>
      <c r="BO55" s="129">
        <f>IF(BN55="sv",BN56,BN55)</f>
        <v>5</v>
      </c>
      <c r="BP55" s="129"/>
    </row>
    <row r="56" spans="1:68" ht="12.75">
      <c r="A56" s="6">
        <f>IF(A72="sv",A73,A72)</f>
        <v>6.5</v>
      </c>
      <c r="B56" s="6">
        <f>IF(A55="sv",A55,A56)</f>
        <v>6.5</v>
      </c>
      <c r="C56" s="6">
        <f>IF(B56="sv",B57,B56)</f>
        <v>6.5</v>
      </c>
      <c r="D56" s="129">
        <f>IF(C55="sv",C55,C56)</f>
        <v>6.5</v>
      </c>
      <c r="E56" s="129"/>
      <c r="H56" s="6">
        <f>IF(H72="sv",H73,H72)</f>
        <v>5</v>
      </c>
      <c r="I56" s="6" t="str">
        <f>IF(H55="sv",H55,H56)</f>
        <v>SV</v>
      </c>
      <c r="J56" s="6" t="str">
        <f>IF(I56="sv",I57,I56)</f>
        <v>SV</v>
      </c>
      <c r="K56" s="129" t="str">
        <f>IF(J55="sv",J55,J56)</f>
        <v>SV</v>
      </c>
      <c r="L56" s="129"/>
      <c r="O56" s="6">
        <f>IF(O72="sv",O73,O72)</f>
        <v>5.5</v>
      </c>
      <c r="P56" s="6">
        <f>IF(O55="sv",O55,O56)</f>
        <v>5.5</v>
      </c>
      <c r="Q56" s="6">
        <f>IF(P56="sv",P57,P56)</f>
        <v>5.5</v>
      </c>
      <c r="R56" s="129">
        <f>IF(Q55="sv",Q55,Q56)</f>
        <v>5.5</v>
      </c>
      <c r="S56" s="129"/>
      <c r="V56" s="6">
        <f>IF(V72="sv",V73,V72)</f>
        <v>6.5</v>
      </c>
      <c r="W56" s="6" t="str">
        <f>IF(V55="sv",V55,V56)</f>
        <v>SV</v>
      </c>
      <c r="X56" s="6" t="str">
        <f>IF(W56="sv",W57,W56)</f>
        <v>SV</v>
      </c>
      <c r="Y56" s="129" t="str">
        <f>IF(X55="sv",X55,X56)</f>
        <v>SV</v>
      </c>
      <c r="Z56" s="129"/>
      <c r="AC56" s="6" t="str">
        <f>IF(AC72="sv",AC73,AC72)</f>
        <v>SV</v>
      </c>
      <c r="AD56" s="6" t="str">
        <f>IF(AC55="sv",AC55,AC56)</f>
        <v>SV</v>
      </c>
      <c r="AE56" s="6" t="str">
        <f>IF(AD56="sv",AD57,AD56)</f>
        <v>SV</v>
      </c>
      <c r="AF56" s="129" t="str">
        <f>IF(AE55="sv",AE55,AE56)</f>
        <v>SV</v>
      </c>
      <c r="AG56" s="129"/>
      <c r="AJ56" s="6">
        <f>IF(AJ72="sv",AJ73,AJ72)</f>
        <v>6.5</v>
      </c>
      <c r="AK56" s="6" t="str">
        <f>IF(AJ55="sv",AJ55,AJ56)</f>
        <v>SV</v>
      </c>
      <c r="AL56" s="6" t="str">
        <f>IF(AK56="sv",AK57,AK56)</f>
        <v>SV</v>
      </c>
      <c r="AM56" s="129" t="str">
        <f>IF(AL55="sv",AL55,AL56)</f>
        <v>SV</v>
      </c>
      <c r="AN56" s="129"/>
      <c r="AQ56" s="6">
        <f>IF(AQ72="sv",AQ73,AQ72)</f>
        <v>5.5</v>
      </c>
      <c r="AR56" s="6" t="str">
        <f>IF(AQ55="sv",AQ55,AQ56)</f>
        <v>SV</v>
      </c>
      <c r="AS56" s="6" t="str">
        <f>IF(AR56="sv",AR57,AR56)</f>
        <v>SV</v>
      </c>
      <c r="AT56" s="129" t="str">
        <f>IF(AS55="sv",AS55,AS56)</f>
        <v>SV</v>
      </c>
      <c r="AU56" s="129"/>
      <c r="AX56" s="6">
        <f>IF(AX72="sv",AX73,AX72)</f>
        <v>0</v>
      </c>
      <c r="AY56" s="6" t="str">
        <f>IF(AX55="sv",AX55,AX56)</f>
        <v>SV</v>
      </c>
      <c r="AZ56" s="6" t="str">
        <f>IF(AY56="sv",AY57,AY56)</f>
        <v>SV</v>
      </c>
      <c r="BA56" s="129" t="str">
        <f>IF(AZ55="sv",AZ55,AZ56)</f>
        <v>SV</v>
      </c>
      <c r="BB56" s="129"/>
      <c r="BE56" s="6" t="str">
        <f>IF(BE72="sv",BE73,BE72)</f>
        <v>SV</v>
      </c>
      <c r="BF56" s="6" t="str">
        <f>IF(BE55="sv",BE55,BE56)</f>
        <v>SV</v>
      </c>
      <c r="BG56" s="6" t="str">
        <f>IF(BF56="sv",BF57,BF56)</f>
        <v>SV</v>
      </c>
      <c r="BH56" s="129" t="str">
        <f>IF(BG55="sv",BG55,BG56)</f>
        <v>SV</v>
      </c>
      <c r="BI56" s="129"/>
      <c r="BL56" s="6" t="str">
        <f>IF(BL72="sv",BL73,BL72)</f>
        <v>SV</v>
      </c>
      <c r="BM56" s="6" t="str">
        <f>IF(BL55="sv",BL55,BL56)</f>
        <v>SV</v>
      </c>
      <c r="BN56" s="6" t="str">
        <f>IF(BM56="sv",BM57,BM56)</f>
        <v>SV</v>
      </c>
      <c r="BO56" s="129" t="str">
        <f>IF(BN55="sv",BN55,BN56)</f>
        <v>SV</v>
      </c>
      <c r="BP56" s="129"/>
    </row>
    <row r="57" spans="1:68" ht="12.75">
      <c r="A57" s="6" t="str">
        <f>IF(A72="sv",A72,A73)</f>
        <v>SV</v>
      </c>
      <c r="B57" s="6" t="str">
        <f>A57</f>
        <v>SV</v>
      </c>
      <c r="C57" s="6" t="str">
        <f>IF(B56="sv",B56,B57)</f>
        <v>SV</v>
      </c>
      <c r="D57" s="129" t="str">
        <f>C57</f>
        <v>SV</v>
      </c>
      <c r="E57" s="129"/>
      <c r="H57" s="6" t="str">
        <f>IF(H72="sv",H72,H73)</f>
        <v>SV</v>
      </c>
      <c r="I57" s="6" t="str">
        <f>H57</f>
        <v>SV</v>
      </c>
      <c r="J57" s="6" t="str">
        <f>IF(I56="sv",I56,I57)</f>
        <v>SV</v>
      </c>
      <c r="K57" s="129" t="str">
        <f>J57</f>
        <v>SV</v>
      </c>
      <c r="L57" s="129"/>
      <c r="O57" s="6" t="str">
        <f>IF(O72="sv",O72,O73)</f>
        <v>SV</v>
      </c>
      <c r="P57" s="6" t="str">
        <f>O57</f>
        <v>SV</v>
      </c>
      <c r="Q57" s="6" t="str">
        <f>IF(P56="sv",P56,P57)</f>
        <v>SV</v>
      </c>
      <c r="R57" s="129" t="str">
        <f>Q57</f>
        <v>SV</v>
      </c>
      <c r="S57" s="129"/>
      <c r="V57" s="6" t="str">
        <f>IF(V72="sv",V72,V73)</f>
        <v>SV</v>
      </c>
      <c r="W57" s="6" t="str">
        <f>V57</f>
        <v>SV</v>
      </c>
      <c r="X57" s="6" t="str">
        <f>IF(W56="sv",W56,W57)</f>
        <v>SV</v>
      </c>
      <c r="Y57" s="129" t="str">
        <f>X57</f>
        <v>SV</v>
      </c>
      <c r="Z57" s="129"/>
      <c r="AC57" s="6" t="str">
        <f>IF(AC72="sv",AC72,AC73)</f>
        <v>SV</v>
      </c>
      <c r="AD57" s="6" t="str">
        <f>AC57</f>
        <v>SV</v>
      </c>
      <c r="AE57" s="6" t="str">
        <f>IF(AD56="sv",AD56,AD57)</f>
        <v>SV</v>
      </c>
      <c r="AF57" s="129" t="str">
        <f>AE57</f>
        <v>SV</v>
      </c>
      <c r="AG57" s="129"/>
      <c r="AJ57" s="6" t="str">
        <f>IF(AJ72="sv",AJ72,AJ73)</f>
        <v>SV</v>
      </c>
      <c r="AK57" s="6" t="str">
        <f>AJ57</f>
        <v>SV</v>
      </c>
      <c r="AL57" s="6" t="str">
        <f>IF(AK56="sv",AK56,AK57)</f>
        <v>SV</v>
      </c>
      <c r="AM57" s="129" t="str">
        <f>AL57</f>
        <v>SV</v>
      </c>
      <c r="AN57" s="129"/>
      <c r="AQ57" s="6" t="str">
        <f>IF(AQ72="sv",AQ72,AQ73)</f>
        <v>SV</v>
      </c>
      <c r="AR57" s="6" t="str">
        <f>AQ57</f>
        <v>SV</v>
      </c>
      <c r="AS57" s="6" t="str">
        <f>IF(AR56="sv",AR56,AR57)</f>
        <v>SV</v>
      </c>
      <c r="AT57" s="129" t="str">
        <f>AS57</f>
        <v>SV</v>
      </c>
      <c r="AU57" s="129"/>
      <c r="AX57" s="6" t="str">
        <f>IF(AX72="sv",AX72,AX73)</f>
        <v>SV</v>
      </c>
      <c r="AY57" s="6" t="str">
        <f>AX57</f>
        <v>SV</v>
      </c>
      <c r="AZ57" s="6" t="str">
        <f>IF(AY56="sv",AY56,AY57)</f>
        <v>SV</v>
      </c>
      <c r="BA57" s="129" t="str">
        <f>AZ57</f>
        <v>SV</v>
      </c>
      <c r="BB57" s="129"/>
      <c r="BE57" s="6" t="str">
        <f>IF(BE72="sv",BE72,BE73)</f>
        <v>SV</v>
      </c>
      <c r="BF57" s="6" t="str">
        <f>BE57</f>
        <v>SV</v>
      </c>
      <c r="BG57" s="6" t="str">
        <f>IF(BF56="sv",BF56,BF57)</f>
        <v>SV</v>
      </c>
      <c r="BH57" s="129" t="str">
        <f>BG57</f>
        <v>SV</v>
      </c>
      <c r="BI57" s="129"/>
      <c r="BL57" s="6" t="str">
        <f>IF(BL72="sv",BL72,BL73)</f>
        <v>SV</v>
      </c>
      <c r="BM57" s="6" t="str">
        <f>BL57</f>
        <v>SV</v>
      </c>
      <c r="BN57" s="6" t="str">
        <f>IF(BM56="sv",BM56,BM57)</f>
        <v>SV</v>
      </c>
      <c r="BO57" s="129" t="str">
        <f>BN57</f>
        <v>SV</v>
      </c>
      <c r="BP57" s="129"/>
    </row>
    <row r="58" spans="1:68" ht="12.75">
      <c r="A58" s="6">
        <f>IF(A74="sv",A75,A74)</f>
        <v>6</v>
      </c>
      <c r="B58" s="6">
        <f>A58</f>
        <v>6</v>
      </c>
      <c r="C58" s="6">
        <f>IF(B58="sv",B59,B58)</f>
        <v>6</v>
      </c>
      <c r="D58" s="130">
        <f>C58</f>
        <v>6</v>
      </c>
      <c r="E58" s="130"/>
      <c r="H58" s="6">
        <f>IF(H74="sv",H75,H74)</f>
        <v>7</v>
      </c>
      <c r="I58" s="6">
        <f>H58</f>
        <v>7</v>
      </c>
      <c r="J58" s="6">
        <f>IF(I58="sv",I59,I58)</f>
        <v>7</v>
      </c>
      <c r="K58" s="130">
        <f>J58</f>
        <v>7</v>
      </c>
      <c r="L58" s="130"/>
      <c r="O58" s="6">
        <f>IF(O74="sv",O75,O74)</f>
        <v>5.5</v>
      </c>
      <c r="P58" s="6">
        <f>O58</f>
        <v>5.5</v>
      </c>
      <c r="Q58" s="6">
        <f>IF(P58="sv",P59,P58)</f>
        <v>5.5</v>
      </c>
      <c r="R58" s="130">
        <f>Q58</f>
        <v>5.5</v>
      </c>
      <c r="S58" s="130"/>
      <c r="V58" s="6">
        <f>IF(V74="sv",V75,V74)</f>
        <v>5.5</v>
      </c>
      <c r="W58" s="6">
        <f>V58</f>
        <v>5.5</v>
      </c>
      <c r="X58" s="6">
        <f>IF(W58="sv",W59,W58)</f>
        <v>5.5</v>
      </c>
      <c r="Y58" s="130">
        <f>X58</f>
        <v>5.5</v>
      </c>
      <c r="Z58" s="130"/>
      <c r="AC58" s="6">
        <f>IF(AC74="sv",AC75,AC74)</f>
        <v>6</v>
      </c>
      <c r="AD58" s="6">
        <f>AC58</f>
        <v>6</v>
      </c>
      <c r="AE58" s="6">
        <f>IF(AD58="sv",AD59,AD58)</f>
        <v>6</v>
      </c>
      <c r="AF58" s="130">
        <f>AE58</f>
        <v>6</v>
      </c>
      <c r="AG58" s="130"/>
      <c r="AJ58" s="6">
        <f>IF(AJ74="sv",AJ75,AJ74)</f>
        <v>5</v>
      </c>
      <c r="AK58" s="6">
        <f>AJ58</f>
        <v>5</v>
      </c>
      <c r="AL58" s="6">
        <f>IF(AK58="sv",AK59,AK58)</f>
        <v>5</v>
      </c>
      <c r="AM58" s="130">
        <f>AL58</f>
        <v>5</v>
      </c>
      <c r="AN58" s="130"/>
      <c r="AQ58" s="6">
        <f>IF(AQ74="sv",AQ75,AQ74)</f>
        <v>6</v>
      </c>
      <c r="AR58" s="6">
        <f>AQ58</f>
        <v>6</v>
      </c>
      <c r="AS58" s="6">
        <f>IF(AR58="sv",AR59,AR58)</f>
        <v>6</v>
      </c>
      <c r="AT58" s="130">
        <f>AS58</f>
        <v>6</v>
      </c>
      <c r="AU58" s="130"/>
      <c r="AX58" s="6">
        <f>IF(AX74="sv",AX75,AX74)</f>
        <v>5.5</v>
      </c>
      <c r="AY58" s="6">
        <f>AX58</f>
        <v>5.5</v>
      </c>
      <c r="AZ58" s="6">
        <f>IF(AY58="sv",AY59,AY58)</f>
        <v>5.5</v>
      </c>
      <c r="BA58" s="130">
        <f>AZ58</f>
        <v>5.5</v>
      </c>
      <c r="BB58" s="130"/>
      <c r="BE58" s="6">
        <f>IF(BE74="sv",BE75,BE74)</f>
        <v>7.5</v>
      </c>
      <c r="BF58" s="6">
        <f>BE58</f>
        <v>7.5</v>
      </c>
      <c r="BG58" s="6">
        <f>IF(BF58="sv",BF59,BF58)</f>
        <v>7.5</v>
      </c>
      <c r="BH58" s="130">
        <f>BG58</f>
        <v>7.5</v>
      </c>
      <c r="BI58" s="130"/>
      <c r="BL58" s="6">
        <f>IF(BL74="sv",BL75,BL74)</f>
        <v>7</v>
      </c>
      <c r="BM58" s="6">
        <f>BL58</f>
        <v>7</v>
      </c>
      <c r="BN58" s="6">
        <f>IF(BM58="sv",BM59,BM58)</f>
        <v>7</v>
      </c>
      <c r="BO58" s="130">
        <f>BN58</f>
        <v>7</v>
      </c>
      <c r="BP58" s="130"/>
    </row>
    <row r="59" spans="1:68" ht="12.75">
      <c r="A59" s="6">
        <f>IF(A74="sv",A74,A75)</f>
        <v>5.5</v>
      </c>
      <c r="B59" s="6">
        <f>IF(A59="sv",A60,A59)</f>
        <v>5.5</v>
      </c>
      <c r="C59" s="6">
        <f>IF(B58="sv",B58,B59)</f>
        <v>5.5</v>
      </c>
      <c r="D59" s="130">
        <f>IF(C59="sv",C60,C59)</f>
        <v>5.5</v>
      </c>
      <c r="E59" s="130"/>
      <c r="H59" s="6">
        <f>IF(H74="sv",H74,H75)</f>
        <v>6</v>
      </c>
      <c r="I59" s="6">
        <f>IF(H59="sv",H60,H59)</f>
        <v>6</v>
      </c>
      <c r="J59" s="6">
        <f>IF(I58="sv",I58,I59)</f>
        <v>6</v>
      </c>
      <c r="K59" s="130">
        <f>IF(J59="sv",J60,J59)</f>
        <v>6</v>
      </c>
      <c r="L59" s="130"/>
      <c r="O59" s="6">
        <f>IF(O74="sv",O74,O75)</f>
        <v>6</v>
      </c>
      <c r="P59" s="6">
        <f>IF(O59="sv",O60,O59)</f>
        <v>6</v>
      </c>
      <c r="Q59" s="6">
        <f>IF(P58="sv",P58,P59)</f>
        <v>6</v>
      </c>
      <c r="R59" s="130">
        <f>IF(Q59="sv",Q60,Q59)</f>
        <v>6</v>
      </c>
      <c r="S59" s="130"/>
      <c r="V59" s="6">
        <f>IF(V74="sv",V74,V75)</f>
        <v>5.5</v>
      </c>
      <c r="W59" s="6">
        <f>IF(V59="sv",V60,V59)</f>
        <v>5.5</v>
      </c>
      <c r="X59" s="6">
        <f>IF(W58="sv",W58,W59)</f>
        <v>5.5</v>
      </c>
      <c r="Y59" s="130">
        <f>IF(X59="sv",X60,X59)</f>
        <v>5.5</v>
      </c>
      <c r="Z59" s="130"/>
      <c r="AC59" s="6">
        <f>IF(AC74="sv",AC74,AC75)</f>
        <v>5.5</v>
      </c>
      <c r="AD59" s="6">
        <f>IF(AC59="sv",AC60,AC59)</f>
        <v>5.5</v>
      </c>
      <c r="AE59" s="6">
        <f>IF(AD58="sv",AD58,AD59)</f>
        <v>5.5</v>
      </c>
      <c r="AF59" s="130">
        <f>IF(AE59="sv",AE60,AE59)</f>
        <v>5.5</v>
      </c>
      <c r="AG59" s="130"/>
      <c r="AJ59" s="6">
        <f>IF(AJ74="sv",AJ74,AJ75)</f>
        <v>6</v>
      </c>
      <c r="AK59" s="6">
        <f>IF(AJ59="sv",AJ60,AJ59)</f>
        <v>6</v>
      </c>
      <c r="AL59" s="6">
        <f>IF(AK58="sv",AK58,AK59)</f>
        <v>6</v>
      </c>
      <c r="AM59" s="130">
        <f>IF(AL59="sv",AL60,AL59)</f>
        <v>6</v>
      </c>
      <c r="AN59" s="130"/>
      <c r="AQ59" s="6">
        <f>IF(AQ74="sv",AQ74,AQ75)</f>
        <v>6.5</v>
      </c>
      <c r="AR59" s="6">
        <f>IF(AQ59="sv",AQ60,AQ59)</f>
        <v>6.5</v>
      </c>
      <c r="AS59" s="6">
        <f>IF(AR58="sv",AR58,AR59)</f>
        <v>6.5</v>
      </c>
      <c r="AT59" s="130">
        <f>IF(AS59="sv",AS60,AS59)</f>
        <v>6.5</v>
      </c>
      <c r="AU59" s="130"/>
      <c r="AX59" s="6">
        <f>IF(AX74="sv",AX74,AX75)</f>
        <v>5.5</v>
      </c>
      <c r="AY59" s="6">
        <f>IF(AX59="sv",AX60,AX59)</f>
        <v>5.5</v>
      </c>
      <c r="AZ59" s="6">
        <f>IF(AY58="sv",AY58,AY59)</f>
        <v>5.5</v>
      </c>
      <c r="BA59" s="130">
        <f>IF(AZ59="sv",AZ60,AZ59)</f>
        <v>5.5</v>
      </c>
      <c r="BB59" s="130"/>
      <c r="BE59" s="6" t="str">
        <f>IF(BE74="sv",BE74,BE75)</f>
        <v>SV</v>
      </c>
      <c r="BF59" s="6">
        <f>IF(BE59="sv",BE60,BE59)</f>
        <v>6</v>
      </c>
      <c r="BG59" s="6">
        <f>IF(BF58="sv",BF58,BF59)</f>
        <v>6</v>
      </c>
      <c r="BH59" s="130">
        <f>IF(BG59="sv",BG60,BG59)</f>
        <v>6</v>
      </c>
      <c r="BI59" s="130"/>
      <c r="BL59" s="6" t="str">
        <f>IF(BL74="sv",BL74,BL75)</f>
        <v>SV</v>
      </c>
      <c r="BM59" s="6">
        <f>IF(BL59="sv",BL60,BL59)</f>
        <v>7.5</v>
      </c>
      <c r="BN59" s="6">
        <f>IF(BM58="sv",BM58,BM59)</f>
        <v>7.5</v>
      </c>
      <c r="BO59" s="130">
        <f>IF(BN59="sv",BN60,BN59)</f>
        <v>7.5</v>
      </c>
      <c r="BP59" s="130"/>
    </row>
    <row r="60" spans="1:68" ht="12.75">
      <c r="A60" s="6">
        <f>IF(A76="sv",A77,A76)</f>
        <v>5.5</v>
      </c>
      <c r="B60" s="6">
        <f>IF(A59="sv",A59,A60)</f>
        <v>5.5</v>
      </c>
      <c r="C60" s="6">
        <f>IF(B60="sv",B61,B60)</f>
        <v>5.5</v>
      </c>
      <c r="D60" s="130">
        <f>IF(C59="sv",C59,C60)</f>
        <v>5.5</v>
      </c>
      <c r="E60" s="130"/>
      <c r="H60" s="6">
        <f>IF(H76="sv",H77,H76)</f>
        <v>6.5</v>
      </c>
      <c r="I60" s="6">
        <f>IF(H59="sv",H59,H60)</f>
        <v>6.5</v>
      </c>
      <c r="J60" s="6">
        <f>IF(I60="sv",I61,I60)</f>
        <v>6.5</v>
      </c>
      <c r="K60" s="130">
        <f>IF(J59="sv",J59,J60)</f>
        <v>6.5</v>
      </c>
      <c r="L60" s="130"/>
      <c r="O60" s="6">
        <f>IF(O76="sv",O77,O76)</f>
        <v>7</v>
      </c>
      <c r="P60" s="6">
        <f>IF(O59="sv",O59,O60)</f>
        <v>7</v>
      </c>
      <c r="Q60" s="6">
        <f>IF(P60="sv",P61,P60)</f>
        <v>7</v>
      </c>
      <c r="R60" s="130">
        <f>IF(Q59="sv",Q59,Q60)</f>
        <v>7</v>
      </c>
      <c r="S60" s="130"/>
      <c r="V60" s="6">
        <f>IF(V76="sv",V77,V76)</f>
        <v>6</v>
      </c>
      <c r="W60" s="6">
        <f>IF(V59="sv",V59,V60)</f>
        <v>6</v>
      </c>
      <c r="X60" s="6">
        <f>IF(W60="sv",W61,W60)</f>
        <v>6</v>
      </c>
      <c r="Y60" s="130">
        <f>IF(X59="sv",X59,X60)</f>
        <v>6</v>
      </c>
      <c r="Z60" s="130"/>
      <c r="AC60" s="6">
        <f>IF(AC76="sv",AC77,AC76)</f>
        <v>6</v>
      </c>
      <c r="AD60" s="6">
        <f>IF(AC59="sv",AC59,AC60)</f>
        <v>6</v>
      </c>
      <c r="AE60" s="6">
        <f>IF(AD60="sv",AD61,AD60)</f>
        <v>6</v>
      </c>
      <c r="AF60" s="130">
        <f>IF(AE59="sv",AE59,AE60)</f>
        <v>6</v>
      </c>
      <c r="AG60" s="130"/>
      <c r="AJ60" s="6">
        <f>IF(AJ76="sv",AJ77,AJ76)</f>
        <v>6.5</v>
      </c>
      <c r="AK60" s="6">
        <f>IF(AJ59="sv",AJ59,AJ60)</f>
        <v>6.5</v>
      </c>
      <c r="AL60" s="6">
        <f>IF(AK60="sv",AK61,AK60)</f>
        <v>6.5</v>
      </c>
      <c r="AM60" s="130">
        <f>IF(AL59="sv",AL59,AL60)</f>
        <v>6.5</v>
      </c>
      <c r="AN60" s="130"/>
      <c r="AQ60" s="6">
        <f>IF(AQ76="sv",AQ77,AQ76)</f>
        <v>7.5</v>
      </c>
      <c r="AR60" s="6">
        <f>IF(AQ59="sv",AQ59,AQ60)</f>
        <v>7.5</v>
      </c>
      <c r="AS60" s="6">
        <f>IF(AR60="sv",AR61,AR60)</f>
        <v>7.5</v>
      </c>
      <c r="AT60" s="130">
        <f>IF(AS59="sv",AS59,AS60)</f>
        <v>7.5</v>
      </c>
      <c r="AU60" s="130"/>
      <c r="AX60" s="6">
        <f>IF(AX76="sv",AX77,AX76)</f>
        <v>6</v>
      </c>
      <c r="AY60" s="6">
        <f>IF(AX59="sv",AX59,AX60)</f>
        <v>6</v>
      </c>
      <c r="AZ60" s="6">
        <f>IF(AY60="sv",AY61,AY60)</f>
        <v>6</v>
      </c>
      <c r="BA60" s="130">
        <f>IF(AZ59="sv",AZ59,AZ60)</f>
        <v>6</v>
      </c>
      <c r="BB60" s="130"/>
      <c r="BE60" s="6">
        <f>IF(BE76="sv",BE77,BE76)</f>
        <v>6</v>
      </c>
      <c r="BF60" s="6" t="str">
        <f>IF(BE59="sv",BE59,BE60)</f>
        <v>SV</v>
      </c>
      <c r="BG60" s="6" t="str">
        <f>IF(BF60="sv",BF61,BF60)</f>
        <v>SV</v>
      </c>
      <c r="BH60" s="130" t="str">
        <f>IF(BG59="sv",BG59,BG60)</f>
        <v>SV</v>
      </c>
      <c r="BI60" s="130"/>
      <c r="BL60" s="6">
        <f>IF(BL76="sv",BL77,BL76)</f>
        <v>7.5</v>
      </c>
      <c r="BM60" s="6" t="str">
        <f>IF(BL59="sv",BL59,BL60)</f>
        <v>SV</v>
      </c>
      <c r="BN60" s="6">
        <f>IF(BM60="sv",BM61,BM60)</f>
        <v>5.5</v>
      </c>
      <c r="BO60" s="130">
        <f>IF(BN59="sv",BN59,BN60)</f>
        <v>5.5</v>
      </c>
      <c r="BP60" s="130"/>
    </row>
    <row r="61" spans="1:68" ht="12.75">
      <c r="A61" s="6">
        <f>IF(A76="sv",A76,A77)</f>
        <v>6.5</v>
      </c>
      <c r="B61" s="6">
        <f>A61</f>
        <v>6.5</v>
      </c>
      <c r="C61" s="6">
        <f>IF(B60="sv",B60,B61)</f>
        <v>6.5</v>
      </c>
      <c r="D61" s="130">
        <f>C61</f>
        <v>6.5</v>
      </c>
      <c r="E61" s="130"/>
      <c r="H61" s="6">
        <f>IF(H76="sv",H76,H77)</f>
        <v>6</v>
      </c>
      <c r="I61" s="6">
        <f>H61</f>
        <v>6</v>
      </c>
      <c r="J61" s="6">
        <f>IF(I60="sv",I60,I61)</f>
        <v>6</v>
      </c>
      <c r="K61" s="130">
        <f>J61</f>
        <v>6</v>
      </c>
      <c r="L61" s="130"/>
      <c r="O61" s="6">
        <f>IF(O76="sv",O76,O77)</f>
        <v>5</v>
      </c>
      <c r="P61" s="6">
        <f>O61</f>
        <v>5</v>
      </c>
      <c r="Q61" s="6">
        <f>IF(P60="sv",P60,P61)</f>
        <v>5</v>
      </c>
      <c r="R61" s="130">
        <f>Q61</f>
        <v>5</v>
      </c>
      <c r="S61" s="130"/>
      <c r="V61" s="6" t="str">
        <f>IF(V76="sv",V76,V77)</f>
        <v>SV</v>
      </c>
      <c r="W61" s="6" t="str">
        <f>V61</f>
        <v>SV</v>
      </c>
      <c r="X61" s="6" t="str">
        <f>IF(W60="sv",W60,W61)</f>
        <v>SV</v>
      </c>
      <c r="Y61" s="130" t="str">
        <f>X61</f>
        <v>SV</v>
      </c>
      <c r="Z61" s="130"/>
      <c r="AC61" s="6">
        <f>IF(AC76="sv",AC76,AC77)</f>
        <v>5.5</v>
      </c>
      <c r="AD61" s="6">
        <f>AC61</f>
        <v>5.5</v>
      </c>
      <c r="AE61" s="6">
        <f>IF(AD60="sv",AD60,AD61)</f>
        <v>5.5</v>
      </c>
      <c r="AF61" s="130">
        <f>AE61</f>
        <v>5.5</v>
      </c>
      <c r="AG61" s="130"/>
      <c r="AJ61" s="6">
        <f>IF(AJ76="sv",AJ76,AJ77)</f>
        <v>5.5</v>
      </c>
      <c r="AK61" s="6">
        <f>AJ61</f>
        <v>5.5</v>
      </c>
      <c r="AL61" s="6">
        <f>IF(AK60="sv",AK60,AK61)</f>
        <v>5.5</v>
      </c>
      <c r="AM61" s="130">
        <f>AL61</f>
        <v>5.5</v>
      </c>
      <c r="AN61" s="130"/>
      <c r="AQ61" s="6">
        <f>IF(AQ76="sv",AQ76,AQ77)</f>
        <v>5.5</v>
      </c>
      <c r="AR61" s="6">
        <f>AQ61</f>
        <v>5.5</v>
      </c>
      <c r="AS61" s="6">
        <f>IF(AR60="sv",AR60,AR61)</f>
        <v>5.5</v>
      </c>
      <c r="AT61" s="130">
        <f>AS61</f>
        <v>5.5</v>
      </c>
      <c r="AU61" s="130"/>
      <c r="AX61" s="6">
        <f>IF(AX76="sv",AX76,AX77)</f>
        <v>6</v>
      </c>
      <c r="AY61" s="6">
        <f>AX61</f>
        <v>6</v>
      </c>
      <c r="AZ61" s="6">
        <f>IF(AY60="sv",AY60,AY61)</f>
        <v>6</v>
      </c>
      <c r="BA61" s="130">
        <f>AZ61</f>
        <v>6</v>
      </c>
      <c r="BB61" s="130"/>
      <c r="BE61" s="6" t="str">
        <f>IF(BE76="sv",BE76,BE77)</f>
        <v>SV</v>
      </c>
      <c r="BF61" s="6" t="str">
        <f>BE61</f>
        <v>SV</v>
      </c>
      <c r="BG61" s="6" t="str">
        <f>IF(BF60="sv",BF60,BF61)</f>
        <v>SV</v>
      </c>
      <c r="BH61" s="130" t="str">
        <f>BG61</f>
        <v>SV</v>
      </c>
      <c r="BI61" s="130"/>
      <c r="BL61" s="6">
        <f>IF(BL76="sv",BL76,BL77)</f>
        <v>5.5</v>
      </c>
      <c r="BM61" s="6">
        <f>BL61</f>
        <v>5.5</v>
      </c>
      <c r="BN61" s="6" t="str">
        <f>IF(BM60="sv",BM60,BM61)</f>
        <v>SV</v>
      </c>
      <c r="BO61" s="130" t="str">
        <f>BN61</f>
        <v>SV</v>
      </c>
      <c r="BP61" s="130"/>
    </row>
    <row r="62" spans="1:68" ht="12.75">
      <c r="A62" s="6">
        <f>IF(A78="sv",A79,A78)</f>
        <v>6</v>
      </c>
      <c r="B62" s="6">
        <f>A62</f>
        <v>6</v>
      </c>
      <c r="C62" s="6">
        <f>IF(B62="sv",B63,B62)</f>
        <v>6</v>
      </c>
      <c r="D62" s="129">
        <f>C62</f>
        <v>6</v>
      </c>
      <c r="E62" s="129"/>
      <c r="H62" s="6" t="str">
        <f>IF(H78="sv",H79,H78)</f>
        <v>SV</v>
      </c>
      <c r="I62" s="6" t="str">
        <f>H62</f>
        <v>SV</v>
      </c>
      <c r="J62" s="6">
        <f>IF(I62="sv",I63,I62)</f>
        <v>6</v>
      </c>
      <c r="K62" s="129">
        <f>J62</f>
        <v>6</v>
      </c>
      <c r="L62" s="129"/>
      <c r="O62" s="6">
        <f>IF(O78="sv",O79,O78)</f>
        <v>6</v>
      </c>
      <c r="P62" s="6">
        <f>O62</f>
        <v>6</v>
      </c>
      <c r="Q62" s="6">
        <f>IF(P62="sv",P63,P62)</f>
        <v>6</v>
      </c>
      <c r="R62" s="129">
        <f>Q62</f>
        <v>6</v>
      </c>
      <c r="S62" s="129"/>
      <c r="V62" s="6">
        <f>IF(V78="sv",V79,V78)</f>
        <v>6</v>
      </c>
      <c r="W62" s="6">
        <f>V62</f>
        <v>6</v>
      </c>
      <c r="X62" s="6">
        <f>IF(W62="sv",W63,W62)</f>
        <v>6</v>
      </c>
      <c r="Y62" s="129">
        <f>X62</f>
        <v>6</v>
      </c>
      <c r="Z62" s="129"/>
      <c r="AC62" s="6">
        <f>IF(AC78="sv",AC79,AC78)</f>
        <v>8</v>
      </c>
      <c r="AD62" s="6">
        <f>AC62</f>
        <v>8</v>
      </c>
      <c r="AE62" s="6">
        <f>IF(AD62="sv",AD63,AD62)</f>
        <v>8</v>
      </c>
      <c r="AF62" s="129">
        <f>AE62</f>
        <v>8</v>
      </c>
      <c r="AG62" s="129"/>
      <c r="AJ62" s="6">
        <f>IF(AJ78="sv",AJ79,AJ78)</f>
        <v>6</v>
      </c>
      <c r="AK62" s="6">
        <f>AJ62</f>
        <v>6</v>
      </c>
      <c r="AL62" s="6">
        <f>IF(AK62="sv",AK63,AK62)</f>
        <v>6</v>
      </c>
      <c r="AM62" s="129">
        <f>AL62</f>
        <v>6</v>
      </c>
      <c r="AN62" s="129"/>
      <c r="AQ62" s="6">
        <f>IF(AQ78="sv",AQ79,AQ78)</f>
        <v>4.5</v>
      </c>
      <c r="AR62" s="6">
        <f>AQ62</f>
        <v>4.5</v>
      </c>
      <c r="AS62" s="6">
        <f>IF(AR62="sv",AR63,AR62)</f>
        <v>4.5</v>
      </c>
      <c r="AT62" s="129">
        <f>AS62</f>
        <v>4.5</v>
      </c>
      <c r="AU62" s="129"/>
      <c r="AX62" s="6">
        <f>IF(AX78="sv",AX79,AX78)</f>
        <v>5.5</v>
      </c>
      <c r="AY62" s="6">
        <f>AX62</f>
        <v>5.5</v>
      </c>
      <c r="AZ62" s="6">
        <f>IF(AY62="sv",AY63,AY62)</f>
        <v>5.5</v>
      </c>
      <c r="BA62" s="129">
        <f>AZ62</f>
        <v>5.5</v>
      </c>
      <c r="BB62" s="129"/>
      <c r="BE62" s="6">
        <f>IF(BE78="sv",BE79,BE78)</f>
        <v>5.5</v>
      </c>
      <c r="BF62" s="6">
        <f>BE62</f>
        <v>5.5</v>
      </c>
      <c r="BG62" s="6">
        <f>IF(BF62="sv",BF63,BF62)</f>
        <v>5.5</v>
      </c>
      <c r="BH62" s="129">
        <f>BG62</f>
        <v>5.5</v>
      </c>
      <c r="BI62" s="129"/>
      <c r="BL62" s="6">
        <f>IF(BL78="sv",BL79,BL78)</f>
        <v>5.5</v>
      </c>
      <c r="BM62" s="6">
        <f>BL62</f>
        <v>5.5</v>
      </c>
      <c r="BN62" s="6">
        <f>IF(BM62="sv",BM63,BM62)</f>
        <v>5.5</v>
      </c>
      <c r="BO62" s="129">
        <f>BN62</f>
        <v>5.5</v>
      </c>
      <c r="BP62" s="129"/>
    </row>
    <row r="63" spans="1:68" ht="12.75">
      <c r="A63" s="6" t="str">
        <f>IF(A78="sv",A78,A79)</f>
        <v>SV</v>
      </c>
      <c r="B63" s="6">
        <f>IF(A63="sv",A64,A63)</f>
        <v>7</v>
      </c>
      <c r="C63" s="6">
        <f>IF(B62="sv",B62,B63)</f>
        <v>7</v>
      </c>
      <c r="D63" s="129">
        <f>IF(C63="sv",C64,C63)</f>
        <v>7</v>
      </c>
      <c r="E63" s="129"/>
      <c r="H63" s="6" t="str">
        <f>IF(H78="sv",H78,H79)</f>
        <v>SV</v>
      </c>
      <c r="I63" s="6">
        <f>IF(H63="sv",H64,H63)</f>
        <v>6</v>
      </c>
      <c r="J63" s="6" t="str">
        <f>IF(I62="sv",I62,I63)</f>
        <v>SV</v>
      </c>
      <c r="K63" s="129">
        <f>IF(J63="sv",J64,J63)</f>
        <v>6.5</v>
      </c>
      <c r="L63" s="129"/>
      <c r="O63" s="6" t="str">
        <f>IF(O78="sv",O78,O79)</f>
        <v>SV</v>
      </c>
      <c r="P63" s="6">
        <f>IF(O63="sv",O64,O63)</f>
        <v>6.5</v>
      </c>
      <c r="Q63" s="6">
        <f>IF(P62="sv",P62,P63)</f>
        <v>6.5</v>
      </c>
      <c r="R63" s="129">
        <f>IF(Q63="sv",Q64,Q63)</f>
        <v>6.5</v>
      </c>
      <c r="S63" s="129"/>
      <c r="V63" s="6" t="str">
        <f>IF(V78="sv",V78,V79)</f>
        <v>SV</v>
      </c>
      <c r="W63" s="6">
        <f>IF(V63="sv",V64,V63)</f>
        <v>7</v>
      </c>
      <c r="X63" s="6">
        <f>IF(W62="sv",W62,W63)</f>
        <v>7</v>
      </c>
      <c r="Y63" s="129">
        <f>IF(X63="sv",X64,X63)</f>
        <v>7</v>
      </c>
      <c r="Z63" s="129"/>
      <c r="AC63" s="6" t="str">
        <f>IF(AC78="sv",AC78,AC79)</f>
        <v>SV</v>
      </c>
      <c r="AD63" s="6">
        <f>IF(AC63="sv",AC64,AC63)</f>
        <v>6</v>
      </c>
      <c r="AE63" s="6">
        <f>IF(AD62="sv",AD62,AD63)</f>
        <v>6</v>
      </c>
      <c r="AF63" s="129">
        <f>IF(AE63="sv",AE64,AE63)</f>
        <v>6</v>
      </c>
      <c r="AG63" s="129"/>
      <c r="AJ63" s="6">
        <f>IF(AJ78="sv",AJ78,AJ79)</f>
        <v>5.5</v>
      </c>
      <c r="AK63" s="6">
        <f>IF(AJ63="sv",AJ64,AJ63)</f>
        <v>5.5</v>
      </c>
      <c r="AL63" s="6">
        <f>IF(AK62="sv",AK62,AK63)</f>
        <v>5.5</v>
      </c>
      <c r="AM63" s="129">
        <f>IF(AL63="sv",AL64,AL63)</f>
        <v>5.5</v>
      </c>
      <c r="AN63" s="129"/>
      <c r="AQ63" s="6" t="str">
        <f>IF(AQ78="sv",AQ78,AQ79)</f>
        <v>SV</v>
      </c>
      <c r="AR63" s="6">
        <f>IF(AQ63="sv",AQ64,AQ63)</f>
        <v>7.5</v>
      </c>
      <c r="AS63" s="6">
        <f>IF(AR62="sv",AR62,AR63)</f>
        <v>7.5</v>
      </c>
      <c r="AT63" s="129">
        <f>IF(AS63="sv",AS64,AS63)</f>
        <v>7.5</v>
      </c>
      <c r="AU63" s="129"/>
      <c r="AX63" s="6" t="str">
        <f>IF(AX78="sv",AX78,AX79)</f>
        <v>SV</v>
      </c>
      <c r="AY63" s="6">
        <f>IF(AX63="sv",AX64,AX63)</f>
        <v>5.5</v>
      </c>
      <c r="AZ63" s="6">
        <f>IF(AY62="sv",AY62,AY63)</f>
        <v>5.5</v>
      </c>
      <c r="BA63" s="129">
        <f>IF(AZ63="sv",AZ64,AZ63)</f>
        <v>5.5</v>
      </c>
      <c r="BB63" s="129"/>
      <c r="BE63" s="6">
        <f>IF(BE78="sv",BE78,BE79)</f>
        <v>7</v>
      </c>
      <c r="BF63" s="6">
        <f>IF(BE63="sv",BE64,BE63)</f>
        <v>7</v>
      </c>
      <c r="BG63" s="6">
        <f>IF(BF62="sv",BF62,BF63)</f>
        <v>7</v>
      </c>
      <c r="BH63" s="129">
        <f>IF(BG63="sv",BG64,BG63)</f>
        <v>7</v>
      </c>
      <c r="BI63" s="129"/>
      <c r="BL63" s="6">
        <f>IF(BL78="sv",BL78,BL79)</f>
        <v>10</v>
      </c>
      <c r="BM63" s="6">
        <f>IF(BL63="sv",BL64,BL63)</f>
        <v>10</v>
      </c>
      <c r="BN63" s="6">
        <f>IF(BM62="sv",BM62,BM63)</f>
        <v>10</v>
      </c>
      <c r="BO63" s="129">
        <f>IF(BN63="sv",BN64,BN63)</f>
        <v>10</v>
      </c>
      <c r="BP63" s="129"/>
    </row>
    <row r="64" spans="1:68" ht="12.75">
      <c r="A64" s="6">
        <f>IF(A80="sv",A81,A80)</f>
        <v>7</v>
      </c>
      <c r="B64" s="6" t="str">
        <f>IF(A63="sv",A63,A64)</f>
        <v>SV</v>
      </c>
      <c r="C64" s="6">
        <f>IF(B64="sv",B65,B64)</f>
        <v>8</v>
      </c>
      <c r="D64" s="129">
        <f>IF(C63="sv",C63,C64)</f>
        <v>8</v>
      </c>
      <c r="E64" s="129"/>
      <c r="H64" s="6">
        <f>IF(H80="sv",H81,H80)</f>
        <v>6</v>
      </c>
      <c r="I64" s="6" t="str">
        <f>IF(H63="sv",H63,H64)</f>
        <v>SV</v>
      </c>
      <c r="J64" s="6">
        <f>IF(I64="sv",I65,I64)</f>
        <v>6.5</v>
      </c>
      <c r="K64" s="129" t="str">
        <f>IF(J63="sv",J63,J64)</f>
        <v>SV</v>
      </c>
      <c r="L64" s="129"/>
      <c r="O64" s="6">
        <f>IF(O80="sv",O81,O80)</f>
        <v>6.5</v>
      </c>
      <c r="P64" s="6" t="str">
        <f>IF(O63="sv",O63,O64)</f>
        <v>SV</v>
      </c>
      <c r="Q64" s="6">
        <f>IF(P64="sv",P65,P64)</f>
        <v>7.5</v>
      </c>
      <c r="R64" s="129">
        <f>IF(Q63="sv",Q63,Q64)</f>
        <v>7.5</v>
      </c>
      <c r="S64" s="129"/>
      <c r="V64" s="6">
        <f>IF(V80="sv",V81,V80)</f>
        <v>7</v>
      </c>
      <c r="W64" s="6" t="str">
        <f>IF(V63="sv",V63,V64)</f>
        <v>SV</v>
      </c>
      <c r="X64" s="6" t="str">
        <f>IF(W64="sv",W65,W64)</f>
        <v>SV</v>
      </c>
      <c r="Y64" s="129" t="str">
        <f>IF(X63="sv",X63,X64)</f>
        <v>SV</v>
      </c>
      <c r="Z64" s="129"/>
      <c r="AC64" s="6">
        <f>IF(AC80="sv",AC81,AC80)</f>
        <v>6</v>
      </c>
      <c r="AD64" s="6" t="str">
        <f>IF(AC63="sv",AC63,AC64)</f>
        <v>SV</v>
      </c>
      <c r="AE64" s="6">
        <f>IF(AD64="sv",AD65,AD64)</f>
        <v>6.5</v>
      </c>
      <c r="AF64" s="129">
        <f>IF(AE63="sv",AE63,AE64)</f>
        <v>6.5</v>
      </c>
      <c r="AG64" s="129"/>
      <c r="AJ64" s="6">
        <f>IF(AJ80="sv",AJ81,AJ80)</f>
        <v>5.5</v>
      </c>
      <c r="AK64" s="6">
        <f>IF(AJ63="sv",AJ63,AJ64)</f>
        <v>5.5</v>
      </c>
      <c r="AL64" s="6">
        <f>IF(AK64="sv",AK65,AK64)</f>
        <v>5.5</v>
      </c>
      <c r="AM64" s="129">
        <f>IF(AL63="sv",AL63,AL64)</f>
        <v>5.5</v>
      </c>
      <c r="AN64" s="129"/>
      <c r="AQ64" s="6">
        <f>IF(AQ80="sv",AQ81,AQ80)</f>
        <v>7.5</v>
      </c>
      <c r="AR64" s="6" t="str">
        <f>IF(AQ63="sv",AQ63,AQ64)</f>
        <v>SV</v>
      </c>
      <c r="AS64" s="6">
        <f>IF(AR64="sv",AR65,AR64)</f>
        <v>6</v>
      </c>
      <c r="AT64" s="129">
        <f>IF(AS63="sv",AS63,AS64)</f>
        <v>6</v>
      </c>
      <c r="AU64" s="129"/>
      <c r="AX64" s="6">
        <f>IF(AX80="sv",AX81,AX80)</f>
        <v>5.5</v>
      </c>
      <c r="AY64" s="6" t="str">
        <f>IF(AX63="sv",AX63,AX64)</f>
        <v>SV</v>
      </c>
      <c r="AZ64" s="6">
        <f>IF(AY64="sv",AY65,AY64)</f>
        <v>5</v>
      </c>
      <c r="BA64" s="129">
        <f>IF(AZ63="sv",AZ63,AZ64)</f>
        <v>5</v>
      </c>
      <c r="BB64" s="129"/>
      <c r="BE64" s="6">
        <f>IF(BE80="sv",BE81,BE80)</f>
        <v>8</v>
      </c>
      <c r="BF64" s="6">
        <f>IF(BE63="sv",BE63,BE64)</f>
        <v>8</v>
      </c>
      <c r="BG64" s="6">
        <f>IF(BF64="sv",BF65,BF64)</f>
        <v>8</v>
      </c>
      <c r="BH64" s="129">
        <f>IF(BG63="sv",BG63,BG64)</f>
        <v>8</v>
      </c>
      <c r="BI64" s="129"/>
      <c r="BL64" s="6">
        <f>IF(BL80="sv",BL81,BL80)</f>
        <v>6.5</v>
      </c>
      <c r="BM64" s="6">
        <f>IF(BL63="sv",BL63,BL64)</f>
        <v>6.5</v>
      </c>
      <c r="BN64" s="6">
        <f>IF(BM64="sv",BM65,BM64)</f>
        <v>6.5</v>
      </c>
      <c r="BO64" s="129">
        <f>IF(BN63="sv",BN63,BN64)</f>
        <v>6.5</v>
      </c>
      <c r="BP64" s="129"/>
    </row>
    <row r="65" spans="1:68" ht="12.75">
      <c r="A65" s="6">
        <f>IF(A80="sv",A80,A81)</f>
        <v>8</v>
      </c>
      <c r="B65" s="6">
        <f>A65</f>
        <v>8</v>
      </c>
      <c r="C65" s="6" t="str">
        <f>IF(B64="sv",B64,B65)</f>
        <v>SV</v>
      </c>
      <c r="D65" s="132" t="str">
        <f>C65</f>
        <v>SV</v>
      </c>
      <c r="E65" s="129"/>
      <c r="H65" s="6">
        <f>IF(H80="sv",H80,H81)</f>
        <v>6.5</v>
      </c>
      <c r="I65" s="6">
        <f>H65</f>
        <v>6.5</v>
      </c>
      <c r="J65" s="23" t="str">
        <f>IF(I64="sv",I64,I65)</f>
        <v>SV</v>
      </c>
      <c r="K65" s="132" t="str">
        <f>J65</f>
        <v>SV</v>
      </c>
      <c r="L65" s="132"/>
      <c r="O65" s="6">
        <f>IF(O80="sv",O80,O81)</f>
        <v>7.5</v>
      </c>
      <c r="P65" s="23">
        <f>O65</f>
        <v>7.5</v>
      </c>
      <c r="Q65" s="23" t="str">
        <f>IF(P64="sv",P64,P65)</f>
        <v>SV</v>
      </c>
      <c r="R65" s="132" t="str">
        <f>Q65</f>
        <v>SV</v>
      </c>
      <c r="S65" s="132"/>
      <c r="V65" s="6" t="str">
        <f>IF(V80="sv",V80,V81)</f>
        <v>SV</v>
      </c>
      <c r="W65" s="6" t="str">
        <f>V65</f>
        <v>SV</v>
      </c>
      <c r="X65" s="6" t="str">
        <f>IF(W64="sv",W64,W65)</f>
        <v>SV</v>
      </c>
      <c r="Y65" s="132" t="str">
        <f>X65</f>
        <v>SV</v>
      </c>
      <c r="Z65" s="132"/>
      <c r="AC65" s="6">
        <f>IF(AC80="sv",AC80,AC81)</f>
        <v>6.5</v>
      </c>
      <c r="AD65" s="6">
        <f>AC65</f>
        <v>6.5</v>
      </c>
      <c r="AE65" s="6" t="str">
        <f>IF(AD64="sv",AD64,AD65)</f>
        <v>SV</v>
      </c>
      <c r="AF65" s="129" t="str">
        <f>AE65</f>
        <v>SV</v>
      </c>
      <c r="AG65" s="129"/>
      <c r="AJ65" s="6">
        <f>IF(AJ80="sv",AJ80,AJ81)</f>
        <v>6</v>
      </c>
      <c r="AK65" s="6">
        <f>AJ65</f>
        <v>6</v>
      </c>
      <c r="AL65" s="6">
        <f>IF(AK64="sv",AK64,AK65)</f>
        <v>6</v>
      </c>
      <c r="AM65" s="129">
        <f>AL65</f>
        <v>6</v>
      </c>
      <c r="AN65" s="129"/>
      <c r="AQ65" s="6">
        <f>IF(AQ80="sv",AQ80,AQ81)</f>
        <v>6</v>
      </c>
      <c r="AR65" s="6">
        <f>AQ65</f>
        <v>6</v>
      </c>
      <c r="AS65" s="6" t="str">
        <f>IF(AR64="sv",AR64,AR65)</f>
        <v>SV</v>
      </c>
      <c r="AT65" s="129" t="str">
        <f>AS65</f>
        <v>SV</v>
      </c>
      <c r="AU65" s="129"/>
      <c r="AX65" s="6">
        <f>IF(AX80="sv",AX80,AX81)</f>
        <v>5</v>
      </c>
      <c r="AY65" s="6">
        <f>AX65</f>
        <v>5</v>
      </c>
      <c r="AZ65" s="6" t="str">
        <f>IF(AY64="sv",AY64,AY65)</f>
        <v>SV</v>
      </c>
      <c r="BA65" s="129" t="str">
        <f>AZ65</f>
        <v>SV</v>
      </c>
      <c r="BB65" s="129"/>
      <c r="BE65" s="6">
        <f>IF(BE80="sv",BE80,BE81)</f>
        <v>7.5</v>
      </c>
      <c r="BF65" s="6">
        <f>BE65</f>
        <v>7.5</v>
      </c>
      <c r="BG65" s="6">
        <f>IF(BF64="sv",BF64,BF65)</f>
        <v>7.5</v>
      </c>
      <c r="BH65" s="129">
        <f>BG65</f>
        <v>7.5</v>
      </c>
      <c r="BI65" s="129"/>
      <c r="BL65" s="6">
        <f>IF(BL80="sv",BL80,BL81)</f>
        <v>8</v>
      </c>
      <c r="BM65" s="6">
        <f>BL65</f>
        <v>8</v>
      </c>
      <c r="BN65" s="6">
        <f>IF(BM64="sv",BM64,BM65)</f>
        <v>8</v>
      </c>
      <c r="BO65" s="129">
        <f>BN65</f>
        <v>8</v>
      </c>
      <c r="BP65" s="129"/>
    </row>
    <row r="66" spans="1:64" ht="12.75">
      <c r="A66" s="8">
        <f aca="true" t="shared" si="25" ref="A66:A81">IF(C15="SV","SV",SUM(C15:E15))</f>
        <v>6.5</v>
      </c>
      <c r="D66" s="21"/>
      <c r="G66" s="21"/>
      <c r="H66" s="8">
        <f>IF(F15="SV","SV",SUM(F15:H15))</f>
        <v>6</v>
      </c>
      <c r="J66" s="21"/>
      <c r="K66" s="11"/>
      <c r="L66" s="11"/>
      <c r="M66" s="21"/>
      <c r="O66" s="24">
        <f>IF(I15="SV","SV",SUM(I15:K15))</f>
        <v>3</v>
      </c>
      <c r="P66" s="21"/>
      <c r="Q66" s="11"/>
      <c r="R66" s="11"/>
      <c r="S66" s="21"/>
      <c r="T66" s="11"/>
      <c r="V66" s="16">
        <f>IF(L15="SV","SV",SUM(L15:N15))</f>
        <v>2.5</v>
      </c>
      <c r="Y66" s="21"/>
      <c r="Z66" s="11"/>
      <c r="AA66" s="11"/>
      <c r="AB66" s="21"/>
      <c r="AC66" s="22">
        <f>IF(O15="SV","SV",SUM(O15:Q15))</f>
        <v>6</v>
      </c>
      <c r="AJ66" s="8">
        <f>IF(R15="SV","SV",SUM(R15:T15))</f>
        <v>5.5</v>
      </c>
      <c r="AQ66" s="8">
        <f>IF(U15="SV","SV",SUM(U15:W15))</f>
        <v>5</v>
      </c>
      <c r="AX66" s="8">
        <f>IF(X15="SV","SV",SUM(X15:Z15))</f>
        <v>5</v>
      </c>
      <c r="BE66" s="8" t="str">
        <f>IF(AA15="SV","SV",SUM(AA15:AC15))</f>
        <v>SV</v>
      </c>
      <c r="BJ66" s="21"/>
      <c r="BL66" s="8">
        <f>IF(AD15="SV","SV",SUM(AD15:AF15))</f>
        <v>5.5</v>
      </c>
    </row>
    <row r="67" spans="1:64" ht="12.75">
      <c r="A67" s="8" t="str">
        <f t="shared" si="25"/>
        <v>SV</v>
      </c>
      <c r="D67" s="21"/>
      <c r="G67" s="21"/>
      <c r="H67" s="8" t="str">
        <f aca="true" t="shared" si="26" ref="H67:H81">IF(F16="SV","SV",SUM(F16:H16))</f>
        <v>SV</v>
      </c>
      <c r="J67" s="21"/>
      <c r="K67" s="11"/>
      <c r="L67" s="11"/>
      <c r="M67" s="21"/>
      <c r="O67" s="24" t="str">
        <f aca="true" t="shared" si="27" ref="O67:O81">IF(I16="SV","SV",SUM(I16:K16))</f>
        <v>SV</v>
      </c>
      <c r="P67" s="21"/>
      <c r="Q67" s="11"/>
      <c r="R67" s="11"/>
      <c r="S67" s="21"/>
      <c r="T67" s="11"/>
      <c r="V67" s="16" t="str">
        <f aca="true" t="shared" si="28" ref="V67:V81">IF(L16="SV","SV",SUM(L16:N16))</f>
        <v>SV</v>
      </c>
      <c r="Y67" s="21"/>
      <c r="Z67" s="11"/>
      <c r="AA67" s="11"/>
      <c r="AB67" s="21"/>
      <c r="AC67" s="22">
        <f aca="true" t="shared" si="29" ref="AC67:AC81">IF(O16="SV","SV",SUM(O16:Q16))</f>
        <v>3</v>
      </c>
      <c r="AJ67" s="8" t="str">
        <f aca="true" t="shared" si="30" ref="AJ67:AJ81">IF(R16="SV","SV",SUM(R16:T16))</f>
        <v>SV</v>
      </c>
      <c r="AQ67" s="8" t="str">
        <f aca="true" t="shared" si="31" ref="AQ67:AQ81">IF(U16="SV","SV",SUM(U16:W16))</f>
        <v>SV</v>
      </c>
      <c r="AX67" s="8" t="str">
        <f aca="true" t="shared" si="32" ref="AX67:AX81">IF(X16="SV","SV",SUM(X16:Z16))</f>
        <v>SV</v>
      </c>
      <c r="BE67" s="8" t="str">
        <f aca="true" t="shared" si="33" ref="BE67:BE81">IF(AA16="SV","SV",SUM(AA16:AC16))</f>
        <v>SV</v>
      </c>
      <c r="BL67" s="8" t="str">
        <f aca="true" t="shared" si="34" ref="BL67:BL81">IF(AD16="SV","SV",SUM(AD16:AF16))</f>
        <v>SV</v>
      </c>
    </row>
    <row r="68" spans="1:64" ht="12.75">
      <c r="A68" s="8">
        <f t="shared" si="25"/>
        <v>5</v>
      </c>
      <c r="D68" s="21"/>
      <c r="G68" s="21"/>
      <c r="H68" s="8">
        <f t="shared" si="26"/>
        <v>8.5</v>
      </c>
      <c r="J68" s="21"/>
      <c r="K68" s="11"/>
      <c r="L68" s="11"/>
      <c r="M68" s="21"/>
      <c r="O68" s="24">
        <f t="shared" si="27"/>
        <v>4</v>
      </c>
      <c r="P68" s="21"/>
      <c r="Q68" s="11"/>
      <c r="R68" s="11"/>
      <c r="S68" s="21"/>
      <c r="T68" s="11"/>
      <c r="V68" s="16">
        <f t="shared" si="28"/>
        <v>5</v>
      </c>
      <c r="Y68" s="21"/>
      <c r="Z68" s="11"/>
      <c r="AA68" s="11"/>
      <c r="AB68" s="21"/>
      <c r="AC68" s="22" t="str">
        <f t="shared" si="29"/>
        <v>SV</v>
      </c>
      <c r="AJ68" s="8">
        <f t="shared" si="30"/>
        <v>6</v>
      </c>
      <c r="AQ68" s="8">
        <f t="shared" si="31"/>
        <v>4</v>
      </c>
      <c r="AX68" s="8">
        <f t="shared" si="32"/>
        <v>4.5</v>
      </c>
      <c r="BE68" s="8">
        <f t="shared" si="33"/>
        <v>2</v>
      </c>
      <c r="BL68" s="8">
        <f t="shared" si="34"/>
        <v>5.5</v>
      </c>
    </row>
    <row r="69" spans="1:64" ht="12.75">
      <c r="A69" s="8" t="str">
        <f t="shared" si="25"/>
        <v>SV</v>
      </c>
      <c r="D69" s="21"/>
      <c r="G69" s="21"/>
      <c r="H69" s="8" t="str">
        <f t="shared" si="26"/>
        <v>SV</v>
      </c>
      <c r="J69" s="21"/>
      <c r="K69" s="11"/>
      <c r="L69" s="11"/>
      <c r="M69" s="21"/>
      <c r="O69" s="24" t="str">
        <f t="shared" si="27"/>
        <v>SV</v>
      </c>
      <c r="P69" s="21"/>
      <c r="Q69" s="11"/>
      <c r="R69" s="11"/>
      <c r="S69" s="21"/>
      <c r="T69" s="11"/>
      <c r="V69" s="16" t="str">
        <f t="shared" si="28"/>
        <v>SV</v>
      </c>
      <c r="Y69" s="21"/>
      <c r="Z69" s="11"/>
      <c r="AA69" s="11"/>
      <c r="AB69" s="21"/>
      <c r="AC69" s="22" t="str">
        <f t="shared" si="29"/>
        <v>SV</v>
      </c>
      <c r="AJ69" s="8" t="str">
        <f t="shared" si="30"/>
        <v>SV</v>
      </c>
      <c r="AQ69" s="8" t="str">
        <f t="shared" si="31"/>
        <v>SV</v>
      </c>
      <c r="AX69" s="8" t="str">
        <f t="shared" si="32"/>
        <v>SV</v>
      </c>
      <c r="BE69" s="8" t="str">
        <f t="shared" si="33"/>
        <v>SV</v>
      </c>
      <c r="BL69" s="8" t="str">
        <f t="shared" si="34"/>
        <v>SV</v>
      </c>
    </row>
    <row r="70" spans="1:64" ht="12.75">
      <c r="A70" s="8">
        <f t="shared" si="25"/>
        <v>6.5</v>
      </c>
      <c r="D70" s="21"/>
      <c r="G70" s="21"/>
      <c r="H70" s="8">
        <f t="shared" si="26"/>
        <v>5.5</v>
      </c>
      <c r="J70" s="21"/>
      <c r="K70" s="11"/>
      <c r="L70" s="11"/>
      <c r="M70" s="21"/>
      <c r="O70" s="24">
        <f t="shared" si="27"/>
        <v>6.5</v>
      </c>
      <c r="P70" s="21"/>
      <c r="Q70" s="11"/>
      <c r="R70" s="11"/>
      <c r="S70" s="21"/>
      <c r="T70" s="11"/>
      <c r="V70" s="16">
        <f t="shared" si="28"/>
        <v>6</v>
      </c>
      <c r="Y70" s="21"/>
      <c r="Z70" s="11"/>
      <c r="AA70" s="11"/>
      <c r="AB70" s="21"/>
      <c r="AC70" s="22">
        <f t="shared" si="29"/>
        <v>4</v>
      </c>
      <c r="AJ70" s="8" t="str">
        <f t="shared" si="30"/>
        <v>SV</v>
      </c>
      <c r="AQ70" s="8" t="str">
        <f t="shared" si="31"/>
        <v>SV</v>
      </c>
      <c r="AX70" s="8">
        <f t="shared" si="32"/>
        <v>6.5</v>
      </c>
      <c r="BE70" s="8">
        <f t="shared" si="33"/>
        <v>6</v>
      </c>
      <c r="BL70" s="8">
        <f t="shared" si="34"/>
        <v>6</v>
      </c>
    </row>
    <row r="71" spans="1:64" ht="12.75">
      <c r="A71" s="8">
        <f t="shared" si="25"/>
        <v>5.5</v>
      </c>
      <c r="D71" s="21"/>
      <c r="G71" s="21"/>
      <c r="H71" s="8" t="str">
        <f t="shared" si="26"/>
        <v>SV</v>
      </c>
      <c r="J71" s="21"/>
      <c r="K71" s="11"/>
      <c r="L71" s="11"/>
      <c r="M71" s="21"/>
      <c r="O71" s="24">
        <f t="shared" si="27"/>
        <v>4.5</v>
      </c>
      <c r="P71" s="21"/>
      <c r="Q71" s="11"/>
      <c r="R71" s="11"/>
      <c r="S71" s="21"/>
      <c r="T71" s="11"/>
      <c r="V71" s="16" t="str">
        <f t="shared" si="28"/>
        <v>SV</v>
      </c>
      <c r="Y71" s="21"/>
      <c r="Z71" s="11"/>
      <c r="AA71" s="11"/>
      <c r="AB71" s="21"/>
      <c r="AC71" s="22" t="str">
        <f t="shared" si="29"/>
        <v>SV</v>
      </c>
      <c r="AJ71" s="8" t="str">
        <f t="shared" si="30"/>
        <v>SV</v>
      </c>
      <c r="AQ71" s="8">
        <f t="shared" si="31"/>
        <v>0</v>
      </c>
      <c r="AX71" s="8" t="str">
        <f t="shared" si="32"/>
        <v>SV</v>
      </c>
      <c r="BE71" s="8">
        <f t="shared" si="33"/>
        <v>6.5</v>
      </c>
      <c r="BL71" s="8">
        <f t="shared" si="34"/>
        <v>5</v>
      </c>
    </row>
    <row r="72" spans="1:64" ht="12.75">
      <c r="A72" s="8">
        <f t="shared" si="25"/>
        <v>6.5</v>
      </c>
      <c r="D72" s="21"/>
      <c r="G72" s="21"/>
      <c r="H72" s="8">
        <f t="shared" si="26"/>
        <v>5</v>
      </c>
      <c r="J72" s="21"/>
      <c r="K72" s="11"/>
      <c r="L72" s="11"/>
      <c r="M72" s="21"/>
      <c r="O72" s="24">
        <f t="shared" si="27"/>
        <v>5.5</v>
      </c>
      <c r="P72" s="21"/>
      <c r="Q72" s="11"/>
      <c r="R72" s="11"/>
      <c r="S72" s="21"/>
      <c r="T72" s="11"/>
      <c r="V72" s="16">
        <f t="shared" si="28"/>
        <v>6.5</v>
      </c>
      <c r="Y72" s="21"/>
      <c r="Z72" s="11"/>
      <c r="AA72" s="11"/>
      <c r="AB72" s="21"/>
      <c r="AC72" s="22" t="str">
        <f t="shared" si="29"/>
        <v>SV</v>
      </c>
      <c r="AJ72" s="8">
        <f t="shared" si="30"/>
        <v>6.5</v>
      </c>
      <c r="AQ72" s="8">
        <f t="shared" si="31"/>
        <v>5.5</v>
      </c>
      <c r="AX72" s="8" t="str">
        <f t="shared" si="32"/>
        <v>SV</v>
      </c>
      <c r="BE72" s="8" t="str">
        <f t="shared" si="33"/>
        <v>SV</v>
      </c>
      <c r="BL72" s="8" t="str">
        <f t="shared" si="34"/>
        <v>SV</v>
      </c>
    </row>
    <row r="73" spans="1:64" ht="12.75">
      <c r="A73" s="8" t="str">
        <f t="shared" si="25"/>
        <v>SV</v>
      </c>
      <c r="D73" s="21"/>
      <c r="G73" s="21"/>
      <c r="H73" s="8" t="str">
        <f t="shared" si="26"/>
        <v>SV</v>
      </c>
      <c r="J73" s="21"/>
      <c r="K73" s="11"/>
      <c r="L73" s="11"/>
      <c r="M73" s="21"/>
      <c r="O73" s="24" t="str">
        <f t="shared" si="27"/>
        <v>SV</v>
      </c>
      <c r="P73" s="21"/>
      <c r="Q73" s="11"/>
      <c r="R73" s="11"/>
      <c r="S73" s="21"/>
      <c r="T73" s="11"/>
      <c r="V73" s="16" t="str">
        <f t="shared" si="28"/>
        <v>SV</v>
      </c>
      <c r="Y73" s="21"/>
      <c r="Z73" s="11"/>
      <c r="AA73" s="11"/>
      <c r="AB73" s="21"/>
      <c r="AC73" s="22" t="str">
        <f t="shared" si="29"/>
        <v>SV</v>
      </c>
      <c r="AJ73" s="8" t="str">
        <f t="shared" si="30"/>
        <v>SV</v>
      </c>
      <c r="AQ73" s="8" t="str">
        <f t="shared" si="31"/>
        <v>SV</v>
      </c>
      <c r="AX73" s="8">
        <f t="shared" si="32"/>
        <v>0</v>
      </c>
      <c r="BE73" s="8" t="str">
        <f t="shared" si="33"/>
        <v>SV</v>
      </c>
      <c r="BL73" s="8" t="str">
        <f t="shared" si="34"/>
        <v>SV</v>
      </c>
    </row>
    <row r="74" spans="1:64" ht="12.75">
      <c r="A74" s="8">
        <f t="shared" si="25"/>
        <v>6</v>
      </c>
      <c r="D74" s="21"/>
      <c r="G74" s="21"/>
      <c r="H74" s="8">
        <f t="shared" si="26"/>
        <v>7</v>
      </c>
      <c r="J74" s="21"/>
      <c r="K74" s="11"/>
      <c r="L74" s="11"/>
      <c r="M74" s="21"/>
      <c r="O74" s="24">
        <f t="shared" si="27"/>
        <v>5.5</v>
      </c>
      <c r="P74" s="21"/>
      <c r="Q74" s="11"/>
      <c r="R74" s="11"/>
      <c r="S74" s="21"/>
      <c r="T74" s="11"/>
      <c r="V74" s="16">
        <f t="shared" si="28"/>
        <v>5.5</v>
      </c>
      <c r="Y74" s="21"/>
      <c r="Z74" s="11"/>
      <c r="AA74" s="11"/>
      <c r="AB74" s="21"/>
      <c r="AC74" s="22">
        <f t="shared" si="29"/>
        <v>6</v>
      </c>
      <c r="AJ74" s="8">
        <f t="shared" si="30"/>
        <v>5</v>
      </c>
      <c r="AQ74" s="8">
        <f t="shared" si="31"/>
        <v>6</v>
      </c>
      <c r="AX74" s="8">
        <f t="shared" si="32"/>
        <v>5.5</v>
      </c>
      <c r="BE74" s="8">
        <f t="shared" si="33"/>
        <v>7.5</v>
      </c>
      <c r="BL74" s="8" t="str">
        <f t="shared" si="34"/>
        <v>SV</v>
      </c>
    </row>
    <row r="75" spans="1:64" ht="12.75">
      <c r="A75" s="8">
        <f t="shared" si="25"/>
        <v>5.5</v>
      </c>
      <c r="D75" s="21"/>
      <c r="G75" s="21"/>
      <c r="H75" s="8">
        <f t="shared" si="26"/>
        <v>6</v>
      </c>
      <c r="J75" s="21"/>
      <c r="K75" s="11"/>
      <c r="L75" s="11"/>
      <c r="M75" s="21"/>
      <c r="O75" s="24">
        <f t="shared" si="27"/>
        <v>6</v>
      </c>
      <c r="P75" s="21"/>
      <c r="Q75" s="11"/>
      <c r="R75" s="11"/>
      <c r="S75" s="21"/>
      <c r="T75" s="11"/>
      <c r="V75" s="16">
        <f t="shared" si="28"/>
        <v>5.5</v>
      </c>
      <c r="Y75" s="21"/>
      <c r="Z75" s="11"/>
      <c r="AA75" s="11"/>
      <c r="AB75" s="21"/>
      <c r="AC75" s="22">
        <f t="shared" si="29"/>
        <v>5.5</v>
      </c>
      <c r="AJ75" s="8">
        <f t="shared" si="30"/>
        <v>6</v>
      </c>
      <c r="AQ75" s="8">
        <f t="shared" si="31"/>
        <v>6.5</v>
      </c>
      <c r="AX75" s="8">
        <f t="shared" si="32"/>
        <v>5.5</v>
      </c>
      <c r="BE75" s="8" t="str">
        <f t="shared" si="33"/>
        <v>SV</v>
      </c>
      <c r="BL75" s="8">
        <f t="shared" si="34"/>
        <v>7</v>
      </c>
    </row>
    <row r="76" spans="1:64" ht="12.75">
      <c r="A76" s="8">
        <f t="shared" si="25"/>
        <v>5.5</v>
      </c>
      <c r="D76" s="21"/>
      <c r="G76" s="21"/>
      <c r="H76" s="8">
        <f t="shared" si="26"/>
        <v>6.5</v>
      </c>
      <c r="J76" s="21"/>
      <c r="K76" s="11"/>
      <c r="L76" s="11"/>
      <c r="M76" s="21"/>
      <c r="O76" s="24">
        <f t="shared" si="27"/>
        <v>7</v>
      </c>
      <c r="P76" s="21"/>
      <c r="Q76" s="11"/>
      <c r="R76" s="11"/>
      <c r="S76" s="21"/>
      <c r="T76" s="11"/>
      <c r="V76" s="16" t="str">
        <f t="shared" si="28"/>
        <v>SV</v>
      </c>
      <c r="Y76" s="21"/>
      <c r="Z76" s="11"/>
      <c r="AA76" s="11"/>
      <c r="AB76" s="21"/>
      <c r="AC76" s="22">
        <f t="shared" si="29"/>
        <v>6</v>
      </c>
      <c r="AJ76" s="8">
        <f t="shared" si="30"/>
        <v>6.5</v>
      </c>
      <c r="AQ76" s="8">
        <f t="shared" si="31"/>
        <v>7.5</v>
      </c>
      <c r="AX76" s="8">
        <f t="shared" si="32"/>
        <v>6</v>
      </c>
      <c r="BE76" s="8">
        <f t="shared" si="33"/>
        <v>6</v>
      </c>
      <c r="BL76" s="8">
        <f t="shared" si="34"/>
        <v>7.5</v>
      </c>
    </row>
    <row r="77" spans="1:64" ht="12.75">
      <c r="A77" s="8">
        <f t="shared" si="25"/>
        <v>6.5</v>
      </c>
      <c r="D77" s="21"/>
      <c r="G77" s="21"/>
      <c r="H77" s="8">
        <f t="shared" si="26"/>
        <v>6</v>
      </c>
      <c r="J77" s="21"/>
      <c r="K77" s="11"/>
      <c r="L77" s="11"/>
      <c r="M77" s="21"/>
      <c r="O77" s="24">
        <f t="shared" si="27"/>
        <v>5</v>
      </c>
      <c r="P77" s="21"/>
      <c r="Q77" s="11"/>
      <c r="R77" s="11"/>
      <c r="S77" s="21"/>
      <c r="T77" s="11"/>
      <c r="V77" s="16">
        <f t="shared" si="28"/>
        <v>6</v>
      </c>
      <c r="Y77" s="21"/>
      <c r="Z77" s="11"/>
      <c r="AA77" s="11"/>
      <c r="AB77" s="21"/>
      <c r="AC77" s="22">
        <f t="shared" si="29"/>
        <v>5.5</v>
      </c>
      <c r="AJ77" s="8">
        <f t="shared" si="30"/>
        <v>5.5</v>
      </c>
      <c r="AQ77" s="8">
        <f t="shared" si="31"/>
        <v>5.5</v>
      </c>
      <c r="AX77" s="8">
        <f t="shared" si="32"/>
        <v>6</v>
      </c>
      <c r="BE77" s="8" t="str">
        <f t="shared" si="33"/>
        <v>SV</v>
      </c>
      <c r="BL77" s="8">
        <f t="shared" si="34"/>
        <v>5.5</v>
      </c>
    </row>
    <row r="78" spans="1:64" ht="12.75">
      <c r="A78" s="8">
        <f t="shared" si="25"/>
        <v>6</v>
      </c>
      <c r="D78" s="21"/>
      <c r="G78" s="21"/>
      <c r="H78" s="8" t="str">
        <f t="shared" si="26"/>
        <v>SV</v>
      </c>
      <c r="J78" s="21"/>
      <c r="K78" s="11"/>
      <c r="L78" s="11"/>
      <c r="M78" s="21"/>
      <c r="O78" s="24" t="str">
        <f t="shared" si="27"/>
        <v>SV</v>
      </c>
      <c r="P78" s="21"/>
      <c r="Q78" s="11"/>
      <c r="R78" s="11"/>
      <c r="S78" s="21"/>
      <c r="T78" s="11"/>
      <c r="V78" s="16" t="str">
        <f t="shared" si="28"/>
        <v>SV</v>
      </c>
      <c r="Y78" s="21"/>
      <c r="Z78" s="11"/>
      <c r="AA78" s="11"/>
      <c r="AB78" s="21"/>
      <c r="AC78" s="22" t="str">
        <f t="shared" si="29"/>
        <v>SV</v>
      </c>
      <c r="AJ78" s="8">
        <f t="shared" si="30"/>
        <v>6</v>
      </c>
      <c r="AQ78" s="8">
        <f t="shared" si="31"/>
        <v>4.5</v>
      </c>
      <c r="AX78" s="8" t="str">
        <f t="shared" si="32"/>
        <v>SV</v>
      </c>
      <c r="BE78" s="8">
        <f t="shared" si="33"/>
        <v>5.5</v>
      </c>
      <c r="BL78" s="8">
        <f t="shared" si="34"/>
        <v>5.5</v>
      </c>
    </row>
    <row r="79" spans="1:64" ht="12.75">
      <c r="A79" s="8" t="str">
        <f t="shared" si="25"/>
        <v>SV</v>
      </c>
      <c r="D79" s="21"/>
      <c r="G79" s="21"/>
      <c r="H79" s="8" t="str">
        <f t="shared" si="26"/>
        <v>SV</v>
      </c>
      <c r="J79" s="21"/>
      <c r="K79" s="11"/>
      <c r="L79" s="11"/>
      <c r="M79" s="21"/>
      <c r="O79" s="24">
        <f t="shared" si="27"/>
        <v>6</v>
      </c>
      <c r="P79" s="21"/>
      <c r="Q79" s="11"/>
      <c r="R79" s="11"/>
      <c r="S79" s="21"/>
      <c r="T79" s="11"/>
      <c r="V79" s="16">
        <f t="shared" si="28"/>
        <v>6</v>
      </c>
      <c r="Y79" s="21"/>
      <c r="Z79" s="11"/>
      <c r="AA79" s="11"/>
      <c r="AB79" s="21"/>
      <c r="AC79" s="22">
        <f t="shared" si="29"/>
        <v>8</v>
      </c>
      <c r="AJ79" s="8">
        <f t="shared" si="30"/>
        <v>5.5</v>
      </c>
      <c r="AQ79" s="8" t="str">
        <f t="shared" si="31"/>
        <v>SV</v>
      </c>
      <c r="AX79" s="8">
        <f t="shared" si="32"/>
        <v>5.5</v>
      </c>
      <c r="BE79" s="8">
        <f t="shared" si="33"/>
        <v>7</v>
      </c>
      <c r="BL79" s="8">
        <f t="shared" si="34"/>
        <v>10</v>
      </c>
    </row>
    <row r="80" spans="1:64" ht="12.75">
      <c r="A80" s="8">
        <f t="shared" si="25"/>
        <v>7</v>
      </c>
      <c r="D80" s="21"/>
      <c r="G80" s="21"/>
      <c r="H80" s="8">
        <f t="shared" si="26"/>
        <v>6</v>
      </c>
      <c r="J80" s="21"/>
      <c r="K80" s="11"/>
      <c r="L80" s="11"/>
      <c r="M80" s="21"/>
      <c r="O80" s="24">
        <f t="shared" si="27"/>
        <v>6.5</v>
      </c>
      <c r="P80" s="21"/>
      <c r="Q80" s="11"/>
      <c r="R80" s="11"/>
      <c r="S80" s="21"/>
      <c r="T80" s="11"/>
      <c r="V80" s="16">
        <f t="shared" si="28"/>
        <v>7</v>
      </c>
      <c r="Y80" s="21"/>
      <c r="Z80" s="11"/>
      <c r="AA80" s="11"/>
      <c r="AB80" s="21"/>
      <c r="AC80" s="22">
        <f t="shared" si="29"/>
        <v>6</v>
      </c>
      <c r="AJ80" s="8">
        <f t="shared" si="30"/>
        <v>5.5</v>
      </c>
      <c r="AQ80" s="8">
        <f t="shared" si="31"/>
        <v>7.5</v>
      </c>
      <c r="AX80" s="8">
        <f t="shared" si="32"/>
        <v>5.5</v>
      </c>
      <c r="BE80" s="8">
        <f t="shared" si="33"/>
        <v>8</v>
      </c>
      <c r="BL80" s="8">
        <f t="shared" si="34"/>
        <v>6.5</v>
      </c>
    </row>
    <row r="81" spans="1:64" ht="12.75">
      <c r="A81" s="8">
        <f t="shared" si="25"/>
        <v>8</v>
      </c>
      <c r="D81" s="21"/>
      <c r="G81" s="21"/>
      <c r="H81" s="8">
        <f t="shared" si="26"/>
        <v>6.5</v>
      </c>
      <c r="J81" s="21"/>
      <c r="K81" s="11"/>
      <c r="L81" s="11"/>
      <c r="M81" s="21"/>
      <c r="O81" s="24">
        <f t="shared" si="27"/>
        <v>7.5</v>
      </c>
      <c r="P81" s="21"/>
      <c r="Q81" s="11"/>
      <c r="R81" s="11"/>
      <c r="S81" s="21"/>
      <c r="T81" s="11"/>
      <c r="V81" s="16" t="str">
        <f t="shared" si="28"/>
        <v>SV</v>
      </c>
      <c r="Y81" s="21"/>
      <c r="Z81" s="11"/>
      <c r="AA81" s="11"/>
      <c r="AB81" s="21"/>
      <c r="AC81" s="22">
        <f t="shared" si="29"/>
        <v>6.5</v>
      </c>
      <c r="AJ81" s="8">
        <f t="shared" si="30"/>
        <v>6</v>
      </c>
      <c r="AQ81" s="8">
        <f t="shared" si="31"/>
        <v>6</v>
      </c>
      <c r="AX81" s="8">
        <f t="shared" si="32"/>
        <v>5</v>
      </c>
      <c r="BE81" s="8">
        <f t="shared" si="33"/>
        <v>7.5</v>
      </c>
      <c r="BL81" s="8">
        <f t="shared" si="34"/>
        <v>8</v>
      </c>
    </row>
    <row r="82" spans="1:28" ht="12.75">
      <c r="A82" s="1">
        <v>1</v>
      </c>
      <c r="D82" s="20"/>
      <c r="J82" s="11"/>
      <c r="K82" s="11"/>
      <c r="L82" s="11"/>
      <c r="M82" s="11"/>
      <c r="P82" s="11"/>
      <c r="Q82" s="11"/>
      <c r="R82" s="11"/>
      <c r="S82" s="11"/>
      <c r="T82" s="11"/>
      <c r="V82" s="11"/>
      <c r="Y82" s="11"/>
      <c r="Z82" s="11"/>
      <c r="AA82" s="11"/>
      <c r="AB82" s="11"/>
    </row>
    <row r="89" spans="3:16" ht="12.75">
      <c r="C89" s="7">
        <f>SUM(C3:E3)</f>
        <v>0</v>
      </c>
      <c r="D89" s="10">
        <f>SUM(C4:E7)</f>
        <v>11</v>
      </c>
      <c r="E89" s="7">
        <f>SUM(C8:E11)</f>
        <v>19.5</v>
      </c>
      <c r="F89" s="10">
        <f>SUM(C12:E13)</f>
        <v>13.5</v>
      </c>
      <c r="G89">
        <f>IF(C108=1,D50,0)</f>
        <v>6.5</v>
      </c>
      <c r="H89">
        <f>IF(O109=1,D54,IF(O109=2,D54+D55,IF(O109=3,D54+D55+D56,IF(O109=4,D54+D55+D56+D57,0))))</f>
        <v>12</v>
      </c>
      <c r="I89">
        <f>IF(O113=1,D58,IF(O113=2,D58+D59,IF(O113=3,D58+D59+D60,IF(O113=4,D58+D59+D60+D61,0))))</f>
        <v>6</v>
      </c>
      <c r="J89">
        <f>IF(O117=1,D62,IF(O117=2,D62+D63,IF(O117=3,D62+D63+D64,IF(O117=4,D62+D63+D64+D65,0))))</f>
        <v>0</v>
      </c>
      <c r="L89" s="137" t="s">
        <v>1</v>
      </c>
      <c r="M89" s="137"/>
      <c r="N89" s="137">
        <f>SUM(C89:J89)</f>
        <v>68.5</v>
      </c>
      <c r="O89" s="137"/>
      <c r="P89" s="137"/>
    </row>
    <row r="90" spans="3:16" ht="12.75">
      <c r="C90" s="7">
        <f>SUM(F3:H3)</f>
        <v>0</v>
      </c>
      <c r="D90" s="10">
        <f>SUM(F4:H7)</f>
        <v>18.5</v>
      </c>
      <c r="E90" s="7">
        <f>SUM(F8:H11)</f>
        <v>9.5</v>
      </c>
      <c r="F90" s="10">
        <f>SUM(F12:H13)</f>
        <v>12</v>
      </c>
      <c r="G90">
        <f>IF(D108=1,K50,0)</f>
        <v>6</v>
      </c>
      <c r="H90">
        <f>IF(P109=1,K54,IF(P109=2,K54+K55,IF(P109=3,K54+K55+K56,IF(P109=4,K54+K55+K56+K57,0))))</f>
        <v>5.5</v>
      </c>
      <c r="I90">
        <f>IF(P113=1,K58,IF(P113=2,K58+K59,IF(P113=3,K58+K59+K60,IF(P113=4,K58+K59+K60+K61,0))))</f>
        <v>13</v>
      </c>
      <c r="J90">
        <f>IF(P117=1,K62,IF(P117=2,K62+K63,IF(P117=3,K62+K63+K64,IF(P117=4,K62+K63+K64+K65,0))))</f>
        <v>0</v>
      </c>
      <c r="L90" s="137" t="s">
        <v>2</v>
      </c>
      <c r="M90" s="137"/>
      <c r="N90" s="137">
        <f aca="true" t="shared" si="35" ref="N90:N98">SUM(C90:J90)</f>
        <v>64.5</v>
      </c>
      <c r="O90" s="137"/>
      <c r="P90" s="137"/>
    </row>
    <row r="91" spans="3:16" ht="12.75">
      <c r="C91" s="7">
        <f>SUM(I3:K3)</f>
        <v>0</v>
      </c>
      <c r="D91" s="10">
        <f>SUM(I4:K7)</f>
        <v>25</v>
      </c>
      <c r="E91" s="7">
        <f>SUM(I8:K11)</f>
        <v>23.5</v>
      </c>
      <c r="F91" s="10">
        <f>SUM(I12:K13)</f>
        <v>16.5</v>
      </c>
      <c r="G91">
        <f>IF(E108=1,R50,0)</f>
        <v>3</v>
      </c>
      <c r="H91">
        <f>IF(Q109=1,R54,IF(Q109=2,R54+R55,IF(Q109=3,R54+R55+R56,IF(Q109=4,R54+R55+R56+R57,0))))</f>
        <v>0</v>
      </c>
      <c r="I91">
        <f>IF(Q113=1,R58,IF(Q113=2,R58+R59,IF(Q113=3,R58+R59+R60,IF(Q113=4,R58+R59+R60+R61,0))))</f>
        <v>0</v>
      </c>
      <c r="J91">
        <f>IF(Q117=1,R62,IF(Q117=2,R62+R63,IF(Q117=3,R62+R63+R64,IF(Q117=4,R62+R63+R64+R65,0))))</f>
        <v>0</v>
      </c>
      <c r="L91" s="137" t="s">
        <v>3</v>
      </c>
      <c r="M91" s="137"/>
      <c r="N91" s="137">
        <f t="shared" si="35"/>
        <v>68</v>
      </c>
      <c r="O91" s="137"/>
      <c r="P91" s="137"/>
    </row>
    <row r="92" spans="3:16" ht="12.75">
      <c r="C92" s="7">
        <f>SUM(L3:N3)</f>
        <v>0</v>
      </c>
      <c r="D92" s="10">
        <f>SUM(L4:N7)</f>
        <v>17.5</v>
      </c>
      <c r="E92" s="7">
        <f>SUM(L8:N11)</f>
        <v>23</v>
      </c>
      <c r="F92" s="10">
        <f>SUM(L12:N13)</f>
        <v>16.5</v>
      </c>
      <c r="G92">
        <f>IF(F108=1,Y50,0)</f>
        <v>2.5</v>
      </c>
      <c r="H92">
        <f>IF(R109=1,Y54,IF(R109=2,Y54+Y55,IF(R109=3,Y54+Y55+Y56,IF(R109=4,Y54+Y55+Y56+Y57,0))))</f>
        <v>6</v>
      </c>
      <c r="I92">
        <f>IF(R113=1,Y58,IF(R113=2,Y58+Y59,IF(R113=3,Y58+Y59+Y60,IF(R113=4,Y58+Y59+Y60+Y61,0))))</f>
        <v>0</v>
      </c>
      <c r="J92">
        <f>IF(R117=1,Y62,IF(R117=2,Y62+Y63,IF(R117=3,Y62+Y63+Y64,IF(R117=4,Y62+Y63+Y64+Y65,0))))</f>
        <v>0</v>
      </c>
      <c r="L92" s="137" t="s">
        <v>4</v>
      </c>
      <c r="M92" s="137"/>
      <c r="N92" s="137">
        <f t="shared" si="35"/>
        <v>65.5</v>
      </c>
      <c r="O92" s="137"/>
      <c r="P92" s="137"/>
    </row>
    <row r="93" spans="3:16" ht="12.75">
      <c r="C93" s="7">
        <f>SUM(O3:Q3)</f>
        <v>0</v>
      </c>
      <c r="D93" s="10">
        <f>SUM(O4:Q7)</f>
        <v>18.5</v>
      </c>
      <c r="E93" s="7">
        <f>SUM(O8:Q11)</f>
        <v>19</v>
      </c>
      <c r="F93" s="10">
        <f>SUM(O12:Q13)</f>
        <v>15</v>
      </c>
      <c r="G93">
        <f>IF(G108=1,AF50,0)</f>
        <v>6</v>
      </c>
      <c r="H93">
        <f>IF(S109=1,AF54,IF(S109=2,AF54+AF55,IF(S109=3,AF54+AF55+AF56,IF(S109=4,AF54+AF55+AF56+AF57,0))))</f>
        <v>4</v>
      </c>
      <c r="I93">
        <f>IF(S113=1,AF58,IF(S113=2,AF58+AF59,IF(S113=3,AF58+AF59+AF60,IF(S113=4,AF58+AF59+AF60+AF61,0))))</f>
        <v>6</v>
      </c>
      <c r="J93">
        <f>IF(S117=1,AF62,IF(S117=2,AF62+AF63,IF(S117=3,AF62+AF63+AF64,IF(S117=4,AF62+AF63+AF64+AF65,0))))</f>
        <v>0</v>
      </c>
      <c r="L93" s="137" t="s">
        <v>5</v>
      </c>
      <c r="M93" s="137"/>
      <c r="N93" s="137">
        <f t="shared" si="35"/>
        <v>68.5</v>
      </c>
      <c r="O93" s="137"/>
      <c r="P93" s="137"/>
    </row>
    <row r="94" spans="3:16" ht="12.75">
      <c r="C94" s="7">
        <f>SUM(R3:T3)</f>
        <v>0</v>
      </c>
      <c r="D94" s="10">
        <f>SUM(R4:T7)</f>
        <v>20</v>
      </c>
      <c r="E94" s="7">
        <f>SUM(R8:T11)</f>
        <v>25.5</v>
      </c>
      <c r="F94" s="10">
        <f>SUM(R12:T13)</f>
        <v>11.5</v>
      </c>
      <c r="G94">
        <f>IF(H108=1,AM50,0)</f>
        <v>5.5</v>
      </c>
      <c r="H94">
        <f>IF(T109=1,AM54,IF(T109=2,AM54+AM55,IF(T109=3,AM54+AM55+AM56,IF(T109=4,AM54+AM55+AM56+AM57,0))))</f>
        <v>6.5</v>
      </c>
      <c r="I94">
        <f>IF(T113=1,AM58,IF(T113=2,AM58+AM59,IF(T113=3,AM58+AM59+AM60,IF(T113=4,AM58+AM59+AM60+AM61,0))))</f>
        <v>0</v>
      </c>
      <c r="J94">
        <f>IF(T117=1,AM62,IF(T117=2,AM62+AM63,IF(T117=3,AM62+AM63+AM64,IF(T117=4,AM62+AM63+AM64+AM65,0))))</f>
        <v>6</v>
      </c>
      <c r="L94" s="137" t="s">
        <v>6</v>
      </c>
      <c r="M94" s="137"/>
      <c r="N94" s="137">
        <f t="shared" si="35"/>
        <v>75</v>
      </c>
      <c r="O94" s="137"/>
      <c r="P94" s="137"/>
    </row>
    <row r="95" spans="3:16" ht="12.75">
      <c r="C95" s="7">
        <f>SUM(U3:W3)</f>
        <v>0</v>
      </c>
      <c r="D95" s="10">
        <f>SUM(U4:W7)</f>
        <v>11.5</v>
      </c>
      <c r="E95" s="7">
        <f>SUM(U8:W11)</f>
        <v>20.5</v>
      </c>
      <c r="F95" s="10">
        <f>SUM(U12:W13)</f>
        <v>5.5</v>
      </c>
      <c r="G95">
        <f>IF(I108=1,AT50,0)</f>
        <v>5</v>
      </c>
      <c r="H95">
        <f>IF(U109=1,AT54,IF(U109=2,AT54+AT55,IF(U109=3,AT54+AT55+AT56,IF(U109=4,AT54+AT55+AT56+AT57,0))))</f>
        <v>5.5</v>
      </c>
      <c r="I95">
        <f>IF(U113=1,AT58,IF(U113=2,AT58+AT59,IF(U113=3,AT58+AT59+AT60,IF(U113=4,AT58+AT59+AT60+AT61,0))))</f>
        <v>6</v>
      </c>
      <c r="J95">
        <f>IF(U117=1,AT62,IF(U117=2,AT62+AT63,IF(U117=3,AT62+AT63+AT64,IF(U117=4,AT62+AT63+AT64+AT65,0))))</f>
        <v>4.5</v>
      </c>
      <c r="L95" s="137" t="s">
        <v>7</v>
      </c>
      <c r="M95" s="137"/>
      <c r="N95" s="137">
        <f t="shared" si="35"/>
        <v>58.5</v>
      </c>
      <c r="O95" s="137"/>
      <c r="P95" s="137"/>
    </row>
    <row r="96" spans="3:16" ht="12.75">
      <c r="C96" s="7">
        <f>SUM(X3:Z3)</f>
        <v>0</v>
      </c>
      <c r="D96" s="10">
        <f>SUM(X4:Z7)</f>
        <v>12</v>
      </c>
      <c r="E96" s="7">
        <f>SUM(X8:Z11)</f>
        <v>27.5</v>
      </c>
      <c r="F96" s="10">
        <f>SUM(X12:Z13)</f>
        <v>13</v>
      </c>
      <c r="G96">
        <f>IF(J108=1,BA50,0)</f>
        <v>5</v>
      </c>
      <c r="H96">
        <f>IF(V109=1,BA54,IF(V109=2,BA54+BA55,IF(V109=3,BA54+BA55+BA56,IF(V109=4,BA54+BA55+BA56+BA57,0))))</f>
        <v>6.5</v>
      </c>
      <c r="I96">
        <f>IF(V113=1,BA58,IF(V113=2,BA58+BA59,IF(V113=3,BA58+BA59+BA60,IF(V113=4,BA58+BA59+BA60+BA61,0))))</f>
        <v>0</v>
      </c>
      <c r="J96">
        <f>IF(V117=1,BA62,IF(V117=2,BA62+BA63,IF(V117=3,BA62+BA63+BA64,IF(V117=4,BA62+BA63+BA64+BA65,0))))</f>
        <v>0</v>
      </c>
      <c r="L96" s="137" t="s">
        <v>8</v>
      </c>
      <c r="M96" s="137"/>
      <c r="N96" s="137">
        <f t="shared" si="35"/>
        <v>64</v>
      </c>
      <c r="O96" s="137"/>
      <c r="P96" s="137"/>
    </row>
    <row r="97" spans="3:16" ht="12.75">
      <c r="C97" s="7">
        <f>SUM(AA3:AC3)</f>
        <v>0</v>
      </c>
      <c r="D97" s="10">
        <f>SUM(AA4:AC7)</f>
        <v>16.5</v>
      </c>
      <c r="E97" s="7">
        <f>SUM(AA8:AC11)</f>
        <v>14</v>
      </c>
      <c r="F97" s="10">
        <f>SUM(AA12:AC13)</f>
        <v>13.5</v>
      </c>
      <c r="G97">
        <f>IF(K108=1,BH50,0)</f>
        <v>2</v>
      </c>
      <c r="H97">
        <f>IF(W109=1,BH54,IF(W109=2,BH54+BH55,IF(W109=3,BH54+BH55+BH56,IF(W109=4,BH54+BH55+BH56+BH57,0))))</f>
        <v>12.5</v>
      </c>
      <c r="I97">
        <f>IF(W113=1,BH58,IF(W113=2,BH58+BH59,IF(W113=3,BH58+BH59+BH60,IF(W113=4,BH58+BH59+BH60+BH61,0))))</f>
        <v>13.5</v>
      </c>
      <c r="J97">
        <f>IF(W117=1,BH62,IF(W117=2,BH62+BH63,IF(W117=3,BH62+BH63+BH64,IF(W117=4,BH62+BH63+BH64+BH65,0))))</f>
        <v>0</v>
      </c>
      <c r="L97" s="137" t="s">
        <v>9</v>
      </c>
      <c r="M97" s="137"/>
      <c r="N97" s="137">
        <f t="shared" si="35"/>
        <v>72</v>
      </c>
      <c r="O97" s="137"/>
      <c r="P97" s="137"/>
    </row>
    <row r="98" spans="3:16" ht="12.75">
      <c r="C98" s="7">
        <f>SUM(AD3:AF3)</f>
        <v>0</v>
      </c>
      <c r="D98" s="10">
        <f>SUM(AD4:AF7)</f>
        <v>12</v>
      </c>
      <c r="E98" s="7">
        <f>SUM(AD8:AF11)</f>
        <v>20</v>
      </c>
      <c r="F98" s="10">
        <f>SUM(AD12:AF13)</f>
        <v>0</v>
      </c>
      <c r="G98">
        <f>IF(L108=1,BO50,0)</f>
        <v>5.5</v>
      </c>
      <c r="H98">
        <f>IF(X109=1,BO54,IF(X109=2,BO54+BO55,IF(X109=3,BO54+BO55+BO56,IF(X109=4,BO54+BO55+BO56+BO57,0))))</f>
        <v>11</v>
      </c>
      <c r="I98">
        <f>IF(X113=1,BO58,IF(X113=2,BO58+BO59,IF(X113=3,BO58+BO59+BO60,IF(X113=4,BO58+BO59+BO60+BO61,0))))</f>
        <v>7</v>
      </c>
      <c r="J98">
        <f>IF(X117=1,BO62,IF(X117=2,BO62+BO63,IF(X117=3,BO62+BO63+BO64,IF(X117=4,BO62+BO63+BO64+BO65,0))))</f>
        <v>15.5</v>
      </c>
      <c r="L98" s="137" t="s">
        <v>10</v>
      </c>
      <c r="M98" s="137"/>
      <c r="N98" s="137">
        <f t="shared" si="35"/>
        <v>71</v>
      </c>
      <c r="O98" s="137"/>
      <c r="P98" s="137"/>
    </row>
    <row r="99" spans="12:16" ht="12.75">
      <c r="L99" s="138"/>
      <c r="M99" s="138"/>
      <c r="N99" s="138"/>
      <c r="O99" s="138"/>
      <c r="P99" s="138"/>
    </row>
    <row r="100" spans="12:16" ht="12.75">
      <c r="L100" s="138"/>
      <c r="M100" s="138"/>
      <c r="N100" s="11"/>
      <c r="O100" s="11"/>
      <c r="P100" s="11"/>
    </row>
    <row r="101" spans="12:16" ht="12.75">
      <c r="L101" s="138"/>
      <c r="M101" s="138"/>
      <c r="N101" s="138"/>
      <c r="O101" s="138"/>
      <c r="P101" s="138"/>
    </row>
    <row r="102" spans="12:16" ht="12.75">
      <c r="L102" s="138"/>
      <c r="M102" s="138"/>
      <c r="N102" s="11"/>
      <c r="O102" s="11"/>
      <c r="P102" s="11"/>
    </row>
    <row r="103" spans="12:16" ht="12.75">
      <c r="L103" s="138"/>
      <c r="M103" s="138"/>
      <c r="N103" s="138"/>
      <c r="O103" s="138"/>
      <c r="P103" s="138"/>
    </row>
    <row r="104" spans="12:16" ht="12.75">
      <c r="L104" s="138"/>
      <c r="M104" s="138"/>
      <c r="N104" s="11"/>
      <c r="O104" s="11"/>
      <c r="P104" s="11"/>
    </row>
    <row r="105" spans="12:16" ht="12.75">
      <c r="L105" s="138"/>
      <c r="M105" s="138"/>
      <c r="N105" s="138"/>
      <c r="O105" s="138"/>
      <c r="P105" s="138"/>
    </row>
    <row r="106" spans="12:16" ht="12.75">
      <c r="L106" s="138"/>
      <c r="M106" s="138"/>
      <c r="N106" s="11"/>
      <c r="O106" s="11"/>
      <c r="P106" s="11"/>
    </row>
    <row r="107" spans="12:16" ht="12.75">
      <c r="L107" s="138"/>
      <c r="M107" s="138"/>
      <c r="N107" s="138"/>
      <c r="O107" s="138"/>
      <c r="P107" s="138"/>
    </row>
    <row r="108" spans="3:24" ht="12.75">
      <c r="C108" s="12">
        <f>IF(C3="sv",1,0)</f>
        <v>1</v>
      </c>
      <c r="D108" s="12">
        <f>IF(F3="sv",1,0)</f>
        <v>1</v>
      </c>
      <c r="E108" s="12">
        <f>IF(I3="sv",1,0)</f>
        <v>1</v>
      </c>
      <c r="F108" s="12">
        <f>IF(L3="sv",1,0)</f>
        <v>1</v>
      </c>
      <c r="G108" s="12">
        <f>IF(O3="sv",1,0)</f>
        <v>1</v>
      </c>
      <c r="H108" s="12">
        <f>IF(R3="sv",1,0)</f>
        <v>1</v>
      </c>
      <c r="I108" s="12">
        <f>IF(U3="sv",1,0)</f>
        <v>1</v>
      </c>
      <c r="J108" s="12">
        <f>IF(X3="sv",1,0)</f>
        <v>1</v>
      </c>
      <c r="K108" s="12">
        <f>IF(AA3="sv",1,0)</f>
        <v>1</v>
      </c>
      <c r="L108" s="12">
        <f>IF(AD3="sv",1,0)</f>
        <v>1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0">
        <f aca="true" t="shared" si="36" ref="C109:C118">IF(C4="sv",1,0)</f>
        <v>0</v>
      </c>
      <c r="D109" s="10">
        <f aca="true" t="shared" si="37" ref="D109:D118">IF(F4="sv",1,0)</f>
        <v>1</v>
      </c>
      <c r="E109" s="10">
        <f aca="true" t="shared" si="38" ref="E109:E118">IF(I4="sv",1,0)</f>
        <v>0</v>
      </c>
      <c r="F109" s="10">
        <f aca="true" t="shared" si="39" ref="F109:F118">IF(L4="sv",1,0)</f>
        <v>0</v>
      </c>
      <c r="G109" s="10">
        <f aca="true" t="shared" si="40" ref="G109:G118">IF(O4="sv",1,0)</f>
        <v>0</v>
      </c>
      <c r="H109" s="10">
        <f aca="true" t="shared" si="41" ref="H109:H118">IF(R4="sv",1,0)</f>
        <v>1</v>
      </c>
      <c r="I109" s="10">
        <f aca="true" t="shared" si="42" ref="I109:I118">IF(U4="sv",1,0)</f>
        <v>1</v>
      </c>
      <c r="J109" s="10">
        <f aca="true" t="shared" si="43" ref="J109:J118">IF(X4="sv",1,0)</f>
        <v>1</v>
      </c>
      <c r="K109" s="10">
        <f aca="true" t="shared" si="44" ref="K109:K118">IF(AA4="sv",1,0)</f>
        <v>1</v>
      </c>
      <c r="L109" s="10">
        <f aca="true" t="shared" si="45" ref="L109:L118">IF(AD4="sv",1,0)</f>
        <v>1</v>
      </c>
      <c r="M109" s="1"/>
      <c r="N109" s="1"/>
      <c r="O109" s="10">
        <f aca="true" t="shared" si="46" ref="O109:X109">SUM(C109:C112)</f>
        <v>2</v>
      </c>
      <c r="P109" s="10">
        <f t="shared" si="46"/>
        <v>1</v>
      </c>
      <c r="Q109" s="10">
        <f t="shared" si="46"/>
        <v>0</v>
      </c>
      <c r="R109" s="10">
        <f t="shared" si="46"/>
        <v>1</v>
      </c>
      <c r="S109" s="10">
        <f t="shared" si="46"/>
        <v>1</v>
      </c>
      <c r="T109" s="10">
        <f t="shared" si="46"/>
        <v>1</v>
      </c>
      <c r="U109" s="10">
        <f t="shared" si="46"/>
        <v>2</v>
      </c>
      <c r="V109" s="10">
        <f t="shared" si="46"/>
        <v>2</v>
      </c>
      <c r="W109" s="10">
        <f t="shared" si="46"/>
        <v>2</v>
      </c>
      <c r="X109" s="10">
        <f t="shared" si="46"/>
        <v>2</v>
      </c>
    </row>
    <row r="110" spans="3:24" ht="12.75">
      <c r="C110" s="10">
        <f t="shared" si="36"/>
        <v>1</v>
      </c>
      <c r="D110" s="10">
        <f t="shared" si="37"/>
        <v>0</v>
      </c>
      <c r="E110" s="10">
        <f t="shared" si="38"/>
        <v>0</v>
      </c>
      <c r="F110" s="10">
        <f t="shared" si="39"/>
        <v>0</v>
      </c>
      <c r="G110" s="10">
        <f t="shared" si="40"/>
        <v>0</v>
      </c>
      <c r="H110" s="10">
        <f t="shared" si="41"/>
        <v>0</v>
      </c>
      <c r="I110" s="10">
        <f t="shared" si="42"/>
        <v>0</v>
      </c>
      <c r="J110" s="10">
        <f t="shared" si="43"/>
        <v>0</v>
      </c>
      <c r="K110" s="10">
        <f t="shared" si="44"/>
        <v>0</v>
      </c>
      <c r="L110" s="10">
        <f t="shared" si="45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0">
        <f t="shared" si="36"/>
        <v>1</v>
      </c>
      <c r="D111" s="10">
        <f t="shared" si="37"/>
        <v>0</v>
      </c>
      <c r="E111" s="10">
        <f t="shared" si="38"/>
        <v>0</v>
      </c>
      <c r="F111" s="10">
        <f t="shared" si="39"/>
        <v>0</v>
      </c>
      <c r="G111" s="10">
        <f t="shared" si="40"/>
        <v>1</v>
      </c>
      <c r="H111" s="10">
        <f t="shared" si="41"/>
        <v>0</v>
      </c>
      <c r="I111" s="10">
        <f t="shared" si="42"/>
        <v>1</v>
      </c>
      <c r="J111" s="10">
        <f t="shared" si="43"/>
        <v>0</v>
      </c>
      <c r="K111" s="10">
        <f t="shared" si="44"/>
        <v>0</v>
      </c>
      <c r="L111" s="10">
        <f t="shared" si="45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0">
        <f t="shared" si="36"/>
        <v>0</v>
      </c>
      <c r="D112" s="10">
        <f t="shared" si="37"/>
        <v>0</v>
      </c>
      <c r="E112" s="10">
        <f t="shared" si="38"/>
        <v>0</v>
      </c>
      <c r="F112" s="10">
        <f t="shared" si="39"/>
        <v>1</v>
      </c>
      <c r="G112" s="10">
        <f t="shared" si="40"/>
        <v>0</v>
      </c>
      <c r="H112" s="10">
        <f t="shared" si="41"/>
        <v>0</v>
      </c>
      <c r="I112" s="10">
        <f t="shared" si="42"/>
        <v>0</v>
      </c>
      <c r="J112" s="10">
        <f t="shared" si="43"/>
        <v>1</v>
      </c>
      <c r="K112" s="10">
        <f t="shared" si="44"/>
        <v>1</v>
      </c>
      <c r="L112" s="10">
        <f t="shared" si="45"/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2">
        <f t="shared" si="36"/>
        <v>0</v>
      </c>
      <c r="D113" s="12">
        <f t="shared" si="37"/>
        <v>1</v>
      </c>
      <c r="E113" s="12">
        <f t="shared" si="38"/>
        <v>0</v>
      </c>
      <c r="F113" s="12">
        <f t="shared" si="39"/>
        <v>0</v>
      </c>
      <c r="G113" s="12">
        <f t="shared" si="40"/>
        <v>0</v>
      </c>
      <c r="H113" s="12">
        <f t="shared" si="41"/>
        <v>0</v>
      </c>
      <c r="I113" s="12">
        <f t="shared" si="42"/>
        <v>1</v>
      </c>
      <c r="J113" s="12">
        <f t="shared" si="43"/>
        <v>0</v>
      </c>
      <c r="K113" s="12">
        <f t="shared" si="44"/>
        <v>0</v>
      </c>
      <c r="L113" s="12">
        <f t="shared" si="45"/>
        <v>0</v>
      </c>
      <c r="M113" s="1"/>
      <c r="N113" s="1"/>
      <c r="O113" s="12">
        <f aca="true" t="shared" si="47" ref="O113:X113">SUM(C113:C116)</f>
        <v>1</v>
      </c>
      <c r="P113" s="12">
        <f t="shared" si="47"/>
        <v>2</v>
      </c>
      <c r="Q113" s="12">
        <f t="shared" si="47"/>
        <v>0</v>
      </c>
      <c r="R113" s="12">
        <f t="shared" si="47"/>
        <v>0</v>
      </c>
      <c r="S113" s="12">
        <f t="shared" si="47"/>
        <v>1</v>
      </c>
      <c r="T113" s="12">
        <f t="shared" si="47"/>
        <v>0</v>
      </c>
      <c r="U113" s="12">
        <f t="shared" si="47"/>
        <v>1</v>
      </c>
      <c r="V113" s="12">
        <f t="shared" si="47"/>
        <v>0</v>
      </c>
      <c r="W113" s="12">
        <f t="shared" si="47"/>
        <v>2</v>
      </c>
      <c r="X113" s="12">
        <f t="shared" si="47"/>
        <v>1</v>
      </c>
    </row>
    <row r="114" spans="3:24" ht="12.75">
      <c r="C114" s="12">
        <f t="shared" si="36"/>
        <v>1</v>
      </c>
      <c r="D114" s="12">
        <f t="shared" si="37"/>
        <v>1</v>
      </c>
      <c r="E114" s="12">
        <f t="shared" si="38"/>
        <v>0</v>
      </c>
      <c r="F114" s="12">
        <f t="shared" si="39"/>
        <v>0</v>
      </c>
      <c r="G114" s="12">
        <f t="shared" si="40"/>
        <v>0</v>
      </c>
      <c r="H114" s="12">
        <f t="shared" si="41"/>
        <v>0</v>
      </c>
      <c r="I114" s="12">
        <f t="shared" si="42"/>
        <v>0</v>
      </c>
      <c r="J114" s="12">
        <f t="shared" si="43"/>
        <v>0</v>
      </c>
      <c r="K114" s="12">
        <f t="shared" si="44"/>
        <v>1</v>
      </c>
      <c r="L114" s="12">
        <f t="shared" si="45"/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2">
        <f t="shared" si="36"/>
        <v>0</v>
      </c>
      <c r="D115" s="12">
        <f t="shared" si="37"/>
        <v>0</v>
      </c>
      <c r="E115" s="12">
        <f t="shared" si="38"/>
        <v>0</v>
      </c>
      <c r="F115" s="12">
        <f t="shared" si="39"/>
        <v>0</v>
      </c>
      <c r="G115" s="12">
        <f t="shared" si="40"/>
        <v>1</v>
      </c>
      <c r="H115" s="12">
        <f t="shared" si="41"/>
        <v>0</v>
      </c>
      <c r="I115" s="12">
        <f t="shared" si="42"/>
        <v>0</v>
      </c>
      <c r="J115" s="12">
        <f t="shared" si="43"/>
        <v>0</v>
      </c>
      <c r="K115" s="12">
        <f t="shared" si="44"/>
        <v>0</v>
      </c>
      <c r="L115" s="12">
        <f t="shared" si="45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2">
        <f t="shared" si="36"/>
        <v>0</v>
      </c>
      <c r="D116" s="12">
        <f t="shared" si="37"/>
        <v>0</v>
      </c>
      <c r="E116" s="12">
        <f t="shared" si="38"/>
        <v>0</v>
      </c>
      <c r="F116" s="12">
        <f t="shared" si="39"/>
        <v>0</v>
      </c>
      <c r="G116" s="12">
        <f t="shared" si="40"/>
        <v>0</v>
      </c>
      <c r="H116" s="12">
        <f t="shared" si="41"/>
        <v>0</v>
      </c>
      <c r="I116" s="12">
        <f t="shared" si="42"/>
        <v>0</v>
      </c>
      <c r="J116" s="12">
        <f t="shared" si="43"/>
        <v>0</v>
      </c>
      <c r="K116" s="12">
        <f t="shared" si="44"/>
        <v>1</v>
      </c>
      <c r="L116" s="12">
        <f t="shared" si="45"/>
        <v>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0">
        <f t="shared" si="36"/>
        <v>0</v>
      </c>
      <c r="D117" s="10">
        <f t="shared" si="37"/>
        <v>0</v>
      </c>
      <c r="E117" s="10">
        <f t="shared" si="38"/>
        <v>0</v>
      </c>
      <c r="F117" s="10">
        <f t="shared" si="39"/>
        <v>0</v>
      </c>
      <c r="G117" s="10">
        <f t="shared" si="40"/>
        <v>0</v>
      </c>
      <c r="H117" s="10">
        <f t="shared" si="41"/>
        <v>1</v>
      </c>
      <c r="I117" s="10">
        <f t="shared" si="42"/>
        <v>1</v>
      </c>
      <c r="J117" s="10">
        <f t="shared" si="43"/>
        <v>0</v>
      </c>
      <c r="K117" s="10">
        <f t="shared" si="44"/>
        <v>0</v>
      </c>
      <c r="L117" s="10">
        <f t="shared" si="45"/>
        <v>1</v>
      </c>
      <c r="M117" s="1"/>
      <c r="N117" s="1"/>
      <c r="O117" s="10">
        <f aca="true" t="shared" si="48" ref="O117:X117">SUM(C117:C118)</f>
        <v>0</v>
      </c>
      <c r="P117" s="10">
        <f t="shared" si="48"/>
        <v>0</v>
      </c>
      <c r="Q117" s="10">
        <f t="shared" si="48"/>
        <v>0</v>
      </c>
      <c r="R117" s="10">
        <f t="shared" si="48"/>
        <v>0</v>
      </c>
      <c r="S117" s="10">
        <f t="shared" si="48"/>
        <v>0</v>
      </c>
      <c r="T117" s="10">
        <f t="shared" si="48"/>
        <v>1</v>
      </c>
      <c r="U117" s="10">
        <f t="shared" si="48"/>
        <v>1</v>
      </c>
      <c r="V117" s="10">
        <f t="shared" si="48"/>
        <v>0</v>
      </c>
      <c r="W117" s="10">
        <f t="shared" si="48"/>
        <v>0</v>
      </c>
      <c r="X117" s="10">
        <f t="shared" si="48"/>
        <v>2</v>
      </c>
    </row>
    <row r="118" spans="3:24" ht="12.75">
      <c r="C118" s="10">
        <f t="shared" si="36"/>
        <v>0</v>
      </c>
      <c r="D118" s="10">
        <f t="shared" si="37"/>
        <v>0</v>
      </c>
      <c r="E118" s="10">
        <f t="shared" si="38"/>
        <v>0</v>
      </c>
      <c r="F118" s="10">
        <f t="shared" si="39"/>
        <v>0</v>
      </c>
      <c r="G118" s="10">
        <f t="shared" si="40"/>
        <v>0</v>
      </c>
      <c r="H118" s="10">
        <f t="shared" si="41"/>
        <v>0</v>
      </c>
      <c r="I118" s="10">
        <f t="shared" si="42"/>
        <v>0</v>
      </c>
      <c r="J118" s="10">
        <f t="shared" si="43"/>
        <v>0</v>
      </c>
      <c r="K118" s="10">
        <f t="shared" si="44"/>
        <v>0</v>
      </c>
      <c r="L118" s="10">
        <f t="shared" si="45"/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</sheetData>
  <mergeCells count="216">
    <mergeCell ref="N107:P107"/>
    <mergeCell ref="N105:P105"/>
    <mergeCell ref="N90:P90"/>
    <mergeCell ref="N92:P92"/>
    <mergeCell ref="N94:P94"/>
    <mergeCell ref="N96:P96"/>
    <mergeCell ref="N98:P98"/>
    <mergeCell ref="L104:M104"/>
    <mergeCell ref="L106:M106"/>
    <mergeCell ref="N89:P89"/>
    <mergeCell ref="N91:P91"/>
    <mergeCell ref="N93:P93"/>
    <mergeCell ref="N95:P95"/>
    <mergeCell ref="N97:P97"/>
    <mergeCell ref="N99:P99"/>
    <mergeCell ref="N101:P101"/>
    <mergeCell ref="N103:P103"/>
    <mergeCell ref="L103:M103"/>
    <mergeCell ref="L105:M105"/>
    <mergeCell ref="L107:M107"/>
    <mergeCell ref="L90:M90"/>
    <mergeCell ref="L92:M92"/>
    <mergeCell ref="L96:M96"/>
    <mergeCell ref="L94:M94"/>
    <mergeCell ref="L98:M98"/>
    <mergeCell ref="L100:M100"/>
    <mergeCell ref="L102:M102"/>
    <mergeCell ref="L95:M95"/>
    <mergeCell ref="L97:M97"/>
    <mergeCell ref="L99:M99"/>
    <mergeCell ref="L101:M101"/>
    <mergeCell ref="O2:Q2"/>
    <mergeCell ref="L89:M89"/>
    <mergeCell ref="L91:M91"/>
    <mergeCell ref="L93:M93"/>
    <mergeCell ref="K51:L51"/>
    <mergeCell ref="K52:L52"/>
    <mergeCell ref="K53:L53"/>
    <mergeCell ref="K54:L54"/>
    <mergeCell ref="K55:L55"/>
    <mergeCell ref="K56:L56"/>
    <mergeCell ref="C2:E2"/>
    <mergeCell ref="F2:H2"/>
    <mergeCell ref="I2:K2"/>
    <mergeCell ref="L2:N2"/>
    <mergeCell ref="AD2:AF2"/>
    <mergeCell ref="A1:AF1"/>
    <mergeCell ref="A14:AF14"/>
    <mergeCell ref="D50:E50"/>
    <mergeCell ref="K49:L49"/>
    <mergeCell ref="K50:L50"/>
    <mergeCell ref="R2:T2"/>
    <mergeCell ref="U2:W2"/>
    <mergeCell ref="X2:Z2"/>
    <mergeCell ref="AA2:AC2"/>
    <mergeCell ref="D57:E57"/>
    <mergeCell ref="D58:E58"/>
    <mergeCell ref="D51:E51"/>
    <mergeCell ref="D52:E52"/>
    <mergeCell ref="D53:E53"/>
    <mergeCell ref="D54:E54"/>
    <mergeCell ref="D63:E63"/>
    <mergeCell ref="D64:E64"/>
    <mergeCell ref="D65:E65"/>
    <mergeCell ref="D49:E49"/>
    <mergeCell ref="D59:E59"/>
    <mergeCell ref="D60:E60"/>
    <mergeCell ref="D61:E61"/>
    <mergeCell ref="D62:E62"/>
    <mergeCell ref="D55:E55"/>
    <mergeCell ref="D56:E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BO49:BP49"/>
    <mergeCell ref="BO50:BP50"/>
    <mergeCell ref="BO51:BP51"/>
    <mergeCell ref="BO52:BP52"/>
    <mergeCell ref="BO53:BP53"/>
    <mergeCell ref="BO54:BP54"/>
    <mergeCell ref="BO55:BP55"/>
    <mergeCell ref="BO56:BP56"/>
    <mergeCell ref="BO57:BP57"/>
    <mergeCell ref="BO58:BP58"/>
    <mergeCell ref="BO59:BP59"/>
    <mergeCell ref="BO60:BP60"/>
    <mergeCell ref="BO65:BP65"/>
    <mergeCell ref="BO61:BP61"/>
    <mergeCell ref="BO62:BP62"/>
    <mergeCell ref="BO63:BP63"/>
    <mergeCell ref="BO64:BP64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cp:lastPrinted>2006-11-09T13:54:36Z</cp:lastPrinted>
  <dcterms:created xsi:type="dcterms:W3CDTF">2002-08-02T17:53:42Z</dcterms:created>
  <dcterms:modified xsi:type="dcterms:W3CDTF">2007-05-03T11:50:08Z</dcterms:modified>
  <cp:category/>
  <cp:version/>
  <cp:contentType/>
  <cp:contentStatus/>
</cp:coreProperties>
</file>