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506" windowWidth="12120" windowHeight="7275" activeTab="0"/>
  </bookViews>
  <sheets>
    <sheet name="Pedalata" sheetId="1" r:id="rId1"/>
  </sheets>
  <definedNames>
    <definedName name="_xlnm.Print_Area" localSheetId="0">'Pedalata'!$A$1:$H$36</definedName>
    <definedName name="tabella">'Pedalata'!$D$4:$H$25</definedName>
  </definedNames>
  <calcPr fullCalcOnLoad="1"/>
</workbook>
</file>

<file path=xl/sharedStrings.xml><?xml version="1.0" encoding="utf-8"?>
<sst xmlns="http://schemas.openxmlformats.org/spreadsheetml/2006/main" count="52" uniqueCount="52">
  <si>
    <t>DISTANZE</t>
  </si>
  <si>
    <t xml:space="preserve"> ORA DI PASSAGGIO</t>
  </si>
  <si>
    <t>ALTIM.</t>
  </si>
  <si>
    <t>LOCALITA'</t>
  </si>
  <si>
    <t>par-</t>
  </si>
  <si>
    <t>per-</t>
  </si>
  <si>
    <t>da per-</t>
  </si>
  <si>
    <t xml:space="preserve"> media Km/ora</t>
  </si>
  <si>
    <t>@</t>
  </si>
  <si>
    <t>ziali</t>
  </si>
  <si>
    <t>corse</t>
  </si>
  <si>
    <t>correre</t>
  </si>
  <si>
    <t xml:space="preserve">      orario partenza</t>
  </si>
  <si>
    <t>testa</t>
  </si>
  <si>
    <t>coda</t>
  </si>
  <si>
    <t>PROVINCIA DI PESCARA</t>
  </si>
  <si>
    <t>Cepagatti</t>
  </si>
  <si>
    <t>PROVINCIA DI CHIETI</t>
  </si>
  <si>
    <t xml:space="preserve">Chieti - Via dei Fratelli Pomilio </t>
  </si>
  <si>
    <t>MONTESILVANO MARINA - Porto Allegro - Via A. Moro</t>
  </si>
  <si>
    <t>Santa Teresa - SS. 602</t>
  </si>
  <si>
    <t>Bivio a Dx. per Pianella</t>
  </si>
  <si>
    <t>SS.602 - bivio Sx. per Cavaticchio</t>
  </si>
  <si>
    <t>Masseria Gentile a Dx.</t>
  </si>
  <si>
    <t>Bivio di Cerratina</t>
  </si>
  <si>
    <t>Innesto SS.81 - "Piceno - Aprutina" a Sx.</t>
  </si>
  <si>
    <t>SS.81 a Dx.</t>
  </si>
  <si>
    <t>Innesto SS.5 - "Tiburtina - Valeria"</t>
  </si>
  <si>
    <t>Via S. Martino - Piazza S. Martino</t>
  </si>
  <si>
    <t>Innesto Via dei Frentani a Sx.</t>
  </si>
  <si>
    <t>SS.152 - bivio di Torrevecchia Teatina</t>
  </si>
  <si>
    <t>Bivio di San Giovanni Teatino</t>
  </si>
  <si>
    <t>SS.16 - bivio Dx. per Viale Alcione</t>
  </si>
  <si>
    <t>102</t>
  </si>
  <si>
    <t>131</t>
  </si>
  <si>
    <t>121</t>
  </si>
  <si>
    <t>168</t>
  </si>
  <si>
    <t>143</t>
  </si>
  <si>
    <r>
      <t xml:space="preserve">                            8</t>
    </r>
    <r>
      <rPr>
        <b/>
        <vertAlign val="superscript"/>
        <sz val="24"/>
        <rFont val="Arial"/>
        <family val="2"/>
      </rPr>
      <t xml:space="preserve">a </t>
    </r>
    <r>
      <rPr>
        <b/>
        <sz val="24"/>
        <rFont val="Arial"/>
        <family val="2"/>
      </rPr>
      <t>PEDALATA ROSA</t>
    </r>
  </si>
  <si>
    <t xml:space="preserve">                                        DOMENICA 20 MAGGIO 2001</t>
  </si>
  <si>
    <t>Pescara - Viale della Rivera - Piazza 1° Maggio</t>
  </si>
  <si>
    <t>Pescara - Corso Umberto - Corso Vittorio Emanuele - Via Michelangelo</t>
  </si>
  <si>
    <t>sottopasso F.S. - Via Ferrari - Via del Circuito - SS.602</t>
  </si>
  <si>
    <t xml:space="preserve">Cavaticchio Superiore </t>
  </si>
  <si>
    <t>Sovrappasso A25</t>
  </si>
  <si>
    <t>Sovrappasso "Asse Attrezzato"</t>
  </si>
  <si>
    <t>Pescara -Villa Fabio - SS.602</t>
  </si>
  <si>
    <t xml:space="preserve">Viale dell'Unità d'Italia - a Dx. </t>
  </si>
  <si>
    <t>Francavilla al Mare - Innesto SS.16 "Adriatica" - a Sx.</t>
  </si>
  <si>
    <t>Ponte sul F. Alento - Viale Nettuno - Viale G. D'Annunzio</t>
  </si>
  <si>
    <t>FRANCAVILLA AL MARE - Viale Francesco Paolo Tosti</t>
  </si>
  <si>
    <t>MONTESILVANO MARINA - FRANCAVILLA AL MARE        KM. 65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</si>
</sst>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0.0"/>
    <numFmt numFmtId="179" formatCode="0.0_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b/>
      <sz val="20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8" fontId="6" fillId="0" borderId="0" xfId="0" applyNumberFormat="1" applyFont="1" applyBorder="1" applyAlignment="1">
      <alignment vertical="center"/>
    </xf>
    <xf numFmtId="175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top"/>
    </xf>
    <xf numFmtId="0" fontId="9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0" fontId="9" fillId="0" borderId="1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top"/>
    </xf>
    <xf numFmtId="0" fontId="14" fillId="0" borderId="2" xfId="0" applyFont="1" applyBorder="1" applyAlignment="1">
      <alignment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4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Continuous"/>
    </xf>
    <xf numFmtId="0" fontId="14" fillId="0" borderId="4" xfId="0" applyFont="1" applyBorder="1" applyAlignment="1">
      <alignment horizontal="centerContinuous"/>
    </xf>
    <xf numFmtId="0" fontId="14" fillId="0" borderId="1" xfId="0" applyFont="1" applyBorder="1" applyAlignment="1">
      <alignment horizontal="centerContinuous"/>
    </xf>
    <xf numFmtId="0" fontId="14" fillId="0" borderId="5" xfId="0" applyFont="1" applyBorder="1" applyAlignment="1" quotePrefix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5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Fill="1" applyAlignment="1">
      <alignment/>
    </xf>
    <xf numFmtId="0" fontId="14" fillId="0" borderId="0" xfId="0" applyFont="1" applyBorder="1" applyAlignment="1">
      <alignment horizontal="centerContinuous" vertical="center"/>
    </xf>
    <xf numFmtId="0" fontId="13" fillId="0" borderId="0" xfId="0" applyFont="1" applyFill="1" applyBorder="1" applyAlignment="1" quotePrefix="1">
      <alignment horizontal="center" vertical="center"/>
    </xf>
    <xf numFmtId="0" fontId="14" fillId="0" borderId="6" xfId="0" applyFont="1" applyBorder="1" applyAlignment="1" applyProtection="1">
      <alignment horizontal="left" vertical="center"/>
      <protection/>
    </xf>
    <xf numFmtId="179" fontId="14" fillId="0" borderId="6" xfId="0" applyNumberFormat="1" applyFont="1" applyBorder="1" applyAlignment="1" applyProtection="1">
      <alignment horizontal="center" vertical="center"/>
      <protection/>
    </xf>
    <xf numFmtId="178" fontId="14" fillId="0" borderId="6" xfId="0" applyNumberFormat="1" applyFont="1" applyBorder="1" applyAlignment="1">
      <alignment horizontal="center" vertical="center"/>
    </xf>
    <xf numFmtId="178" fontId="14" fillId="0" borderId="6" xfId="0" applyNumberFormat="1" applyFont="1" applyBorder="1" applyAlignment="1">
      <alignment horizontal="center" vertical="center"/>
    </xf>
    <xf numFmtId="175" fontId="14" fillId="0" borderId="6" xfId="0" applyNumberFormat="1" applyFont="1" applyFill="1" applyBorder="1" applyAlignment="1">
      <alignment horizontal="center" vertical="center"/>
    </xf>
    <xf numFmtId="0" fontId="14" fillId="0" borderId="7" xfId="0" applyFont="1" applyBorder="1" applyAlignment="1" applyProtection="1">
      <alignment horizontal="left" vertical="center"/>
      <protection/>
    </xf>
    <xf numFmtId="179" fontId="14" fillId="0" borderId="7" xfId="0" applyNumberFormat="1" applyFont="1" applyBorder="1" applyAlignment="1" applyProtection="1">
      <alignment horizontal="center" vertical="center"/>
      <protection/>
    </xf>
    <xf numFmtId="178" fontId="14" fillId="0" borderId="7" xfId="0" applyNumberFormat="1" applyFont="1" applyBorder="1" applyAlignment="1">
      <alignment horizontal="center" vertical="center"/>
    </xf>
    <xf numFmtId="175" fontId="14" fillId="0" borderId="7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>
      <alignment horizontal="left" vertical="center"/>
    </xf>
    <xf numFmtId="178" fontId="14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9" fontId="14" fillId="0" borderId="7" xfId="0" applyNumberFormat="1" applyFont="1" applyBorder="1" applyAlignment="1" applyProtection="1">
      <alignment horizontal="center" vertical="center"/>
      <protection/>
    </xf>
    <xf numFmtId="175" fontId="14" fillId="0" borderId="7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 quotePrefix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/>
    </xf>
    <xf numFmtId="179" fontId="14" fillId="2" borderId="7" xfId="0" applyNumberFormat="1" applyFont="1" applyFill="1" applyBorder="1" applyAlignment="1" applyProtection="1">
      <alignment horizontal="center" vertical="center"/>
      <protection/>
    </xf>
    <xf numFmtId="0" fontId="14" fillId="2" borderId="8" xfId="0" applyFont="1" applyFill="1" applyBorder="1" applyAlignment="1">
      <alignment horizontal="left" vertical="center"/>
    </xf>
    <xf numFmtId="0" fontId="13" fillId="0" borderId="9" xfId="0" applyFont="1" applyBorder="1" applyAlignment="1" applyProtection="1">
      <alignment horizontal="left" vertical="center"/>
      <protection/>
    </xf>
    <xf numFmtId="179" fontId="13" fillId="2" borderId="9" xfId="0" applyNumberFormat="1" applyFont="1" applyFill="1" applyBorder="1" applyAlignment="1" applyProtection="1">
      <alignment horizontal="center" vertical="center"/>
      <protection/>
    </xf>
    <xf numFmtId="178" fontId="13" fillId="0" borderId="9" xfId="0" applyNumberFormat="1" applyFont="1" applyBorder="1" applyAlignment="1">
      <alignment horizontal="center" vertical="center"/>
    </xf>
    <xf numFmtId="175" fontId="13" fillId="0" borderId="9" xfId="0" applyNumberFormat="1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left"/>
    </xf>
    <xf numFmtId="0" fontId="14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4" fillId="0" borderId="6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6" xfId="0" applyFont="1" applyBorder="1" applyAlignment="1" quotePrefix="1">
      <alignment horizontal="right"/>
    </xf>
    <xf numFmtId="0" fontId="14" fillId="0" borderId="0" xfId="0" applyFont="1" applyAlignment="1">
      <alignment horizontal="right" vertical="center"/>
    </xf>
    <xf numFmtId="0" fontId="14" fillId="0" borderId="8" xfId="0" applyFont="1" applyBorder="1" applyAlignment="1">
      <alignment horizontal="right"/>
    </xf>
    <xf numFmtId="0" fontId="14" fillId="2" borderId="8" xfId="0" applyFont="1" applyFill="1" applyBorder="1" applyAlignment="1">
      <alignment horizontal="right" vertical="center"/>
    </xf>
    <xf numFmtId="0" fontId="13" fillId="0" borderId="9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4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 applyProtection="1">
      <alignment horizontal="left" vertical="center"/>
      <protection/>
    </xf>
    <xf numFmtId="179" fontId="14" fillId="0" borderId="8" xfId="0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>
      <alignment horizontal="center" vertical="center"/>
    </xf>
    <xf numFmtId="178" fontId="14" fillId="0" borderId="8" xfId="0" applyNumberFormat="1" applyFont="1" applyBorder="1" applyAlignment="1">
      <alignment horizontal="center" vertical="center"/>
    </xf>
    <xf numFmtId="175" fontId="14" fillId="0" borderId="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179" fontId="14" fillId="0" borderId="0" xfId="0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>
      <alignment horizontal="center" vertical="center"/>
    </xf>
    <xf numFmtId="175" fontId="14" fillId="0" borderId="0" xfId="0" applyNumberFormat="1" applyFont="1" applyFill="1" applyBorder="1" applyAlignment="1">
      <alignment horizontal="center" vertical="center"/>
    </xf>
    <xf numFmtId="0" fontId="14" fillId="0" borderId="6" xfId="0" applyFont="1" applyBorder="1" applyAlignment="1" applyProtection="1">
      <alignment horizontal="left" vertical="center"/>
      <protection/>
    </xf>
    <xf numFmtId="0" fontId="4" fillId="0" borderId="6" xfId="0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0" fontId="13" fillId="0" borderId="6" xfId="0" applyFont="1" applyBorder="1" applyAlignment="1" applyProtection="1">
      <alignment horizontal="left" vertical="center"/>
      <protection/>
    </xf>
    <xf numFmtId="179" fontId="13" fillId="0" borderId="6" xfId="0" applyNumberFormat="1" applyFont="1" applyBorder="1" applyAlignment="1" applyProtection="1">
      <alignment vertical="center"/>
      <protection/>
    </xf>
    <xf numFmtId="179" fontId="13" fillId="0" borderId="6" xfId="0" applyNumberFormat="1" applyFont="1" applyBorder="1" applyAlignment="1" applyProtection="1">
      <alignment horizontal="center" vertical="center"/>
      <protection/>
    </xf>
    <xf numFmtId="178" fontId="13" fillId="0" borderId="6" xfId="0" applyNumberFormat="1" applyFont="1" applyBorder="1" applyAlignment="1">
      <alignment horizontal="center" vertical="center"/>
    </xf>
    <xf numFmtId="175" fontId="13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showGridLines="0" tabSelected="1" zoomScale="90" zoomScaleNormal="90" workbookViewId="0" topLeftCell="C1">
      <selection activeCell="C3" sqref="C3"/>
    </sheetView>
  </sheetViews>
  <sheetFormatPr defaultColWidth="9.140625" defaultRowHeight="12.75"/>
  <cols>
    <col min="1" max="1" width="6.28125" style="90" customWidth="1"/>
    <col min="2" max="2" width="3.8515625" style="1" customWidth="1"/>
    <col min="3" max="3" width="70.00390625" style="1" customWidth="1"/>
    <col min="4" max="5" width="7.7109375" style="1" customWidth="1"/>
    <col min="6" max="6" width="7.7109375" style="1" bestFit="1" customWidth="1"/>
    <col min="7" max="7" width="11.57421875" style="1" customWidth="1"/>
    <col min="8" max="8" width="11.7109375" style="1" customWidth="1"/>
    <col min="9" max="16384" width="9.140625" style="1" customWidth="1"/>
  </cols>
  <sheetData>
    <row r="1" spans="1:9" ht="34.5" customHeight="1">
      <c r="A1" s="75"/>
      <c r="B1" s="16"/>
      <c r="C1" s="94" t="s">
        <v>38</v>
      </c>
      <c r="D1" s="17"/>
      <c r="E1" s="17"/>
      <c r="F1" s="17"/>
      <c r="G1" s="24"/>
      <c r="H1" s="14"/>
      <c r="I1" s="4"/>
    </row>
    <row r="2" spans="1:9" ht="34.5" customHeight="1">
      <c r="A2" s="117" t="s">
        <v>51</v>
      </c>
      <c r="B2" s="117"/>
      <c r="C2" s="117"/>
      <c r="D2" s="117"/>
      <c r="E2" s="117"/>
      <c r="F2" s="117"/>
      <c r="G2" s="117"/>
      <c r="H2" s="117"/>
      <c r="I2" s="4"/>
    </row>
    <row r="3" spans="1:11" ht="41.25" customHeight="1">
      <c r="A3" s="76"/>
      <c r="B3" s="13"/>
      <c r="C3" s="95" t="s">
        <v>39</v>
      </c>
      <c r="D3" s="20"/>
      <c r="E3" s="20"/>
      <c r="F3" s="15"/>
      <c r="G3" s="18"/>
      <c r="H3" s="19"/>
      <c r="I3" s="4"/>
      <c r="K3"/>
    </row>
    <row r="4" spans="1:8" ht="15">
      <c r="A4" s="77"/>
      <c r="B4" s="25"/>
      <c r="C4" s="91"/>
      <c r="D4" s="26" t="s">
        <v>0</v>
      </c>
      <c r="E4" s="26"/>
      <c r="F4" s="27"/>
      <c r="G4" s="26" t="s">
        <v>1</v>
      </c>
      <c r="H4" s="27"/>
    </row>
    <row r="5" spans="1:10" ht="15">
      <c r="A5" s="78"/>
      <c r="B5" s="78" t="s">
        <v>2</v>
      </c>
      <c r="C5" s="92" t="s">
        <v>3</v>
      </c>
      <c r="D5" s="28" t="s">
        <v>4</v>
      </c>
      <c r="E5" s="28" t="s">
        <v>5</v>
      </c>
      <c r="F5" s="28" t="s">
        <v>6</v>
      </c>
      <c r="G5" s="29" t="s">
        <v>7</v>
      </c>
      <c r="H5" s="30"/>
      <c r="J5" s="8" t="s">
        <v>8</v>
      </c>
    </row>
    <row r="6" spans="1:8" ht="15">
      <c r="A6" s="79"/>
      <c r="B6" s="31"/>
      <c r="C6" s="93"/>
      <c r="D6" s="32" t="s">
        <v>9</v>
      </c>
      <c r="E6" s="33" t="s">
        <v>10</v>
      </c>
      <c r="F6" s="33" t="s">
        <v>11</v>
      </c>
      <c r="G6" s="34">
        <v>30</v>
      </c>
      <c r="H6" s="35">
        <v>15</v>
      </c>
    </row>
    <row r="7" spans="1:8" ht="15">
      <c r="A7" s="80"/>
      <c r="B7" s="36"/>
      <c r="C7" s="37"/>
      <c r="D7" s="38"/>
      <c r="E7" s="39"/>
      <c r="F7" s="39"/>
      <c r="G7" s="40" t="s">
        <v>12</v>
      </c>
      <c r="H7" s="37"/>
    </row>
    <row r="8" spans="1:8" s="5" customFormat="1" ht="20.25" customHeight="1">
      <c r="A8" s="81"/>
      <c r="B8" s="41"/>
      <c r="C8" s="42" t="s">
        <v>15</v>
      </c>
      <c r="D8" s="69"/>
      <c r="E8" s="70"/>
      <c r="F8" s="70"/>
      <c r="G8" s="71" t="s">
        <v>13</v>
      </c>
      <c r="H8" s="72" t="s">
        <v>14</v>
      </c>
    </row>
    <row r="9" spans="1:10" s="109" customFormat="1" ht="20.25" customHeight="1">
      <c r="A9" s="110">
        <v>2</v>
      </c>
      <c r="B9" s="111"/>
      <c r="C9" s="112" t="s">
        <v>19</v>
      </c>
      <c r="D9" s="113">
        <v>0</v>
      </c>
      <c r="E9" s="114">
        <f>SUM($D$8:D9)</f>
        <v>0</v>
      </c>
      <c r="F9" s="114">
        <v>65</v>
      </c>
      <c r="G9" s="115">
        <v>0.375</v>
      </c>
      <c r="H9" s="115">
        <v>0.3854166666666667</v>
      </c>
      <c r="J9" s="116"/>
    </row>
    <row r="10" spans="1:10" s="12" customFormat="1" ht="20.25" customHeight="1">
      <c r="A10" s="82"/>
      <c r="B10" s="73"/>
      <c r="C10" s="43" t="s">
        <v>40</v>
      </c>
      <c r="D10" s="44">
        <v>7.6</v>
      </c>
      <c r="E10" s="45">
        <v>7.6</v>
      </c>
      <c r="F10" s="46">
        <f>IF(D10=0,"",+$J$10-E10)</f>
        <v>57.4</v>
      </c>
      <c r="G10" s="47">
        <f aca="true" t="shared" si="0" ref="G10:H28">IF($D10=0,"",+$E10*3600/G$6/86400+$G$9)</f>
        <v>0.38555555555555554</v>
      </c>
      <c r="H10" s="47">
        <f>IF($D10=0,"",+$E10*3600/H$6/86400+$H$9)</f>
        <v>0.4065277777777778</v>
      </c>
      <c r="I10" s="22"/>
      <c r="J10" s="22">
        <v>65</v>
      </c>
    </row>
    <row r="11" spans="1:9" s="12" customFormat="1" ht="20.25" customHeight="1">
      <c r="A11" s="96">
        <v>2</v>
      </c>
      <c r="B11" s="97"/>
      <c r="C11" s="98" t="s">
        <v>41</v>
      </c>
      <c r="D11" s="99"/>
      <c r="E11" s="100"/>
      <c r="F11" s="101">
        <f>IF(D11=0,"",+$J$10-E11)</f>
      </c>
      <c r="G11" s="102">
        <f t="shared" si="0"/>
      </c>
      <c r="H11" s="102">
        <f t="shared" si="0"/>
      </c>
      <c r="I11" s="21"/>
    </row>
    <row r="12" spans="1:8" s="109" customFormat="1" ht="20.25" customHeight="1">
      <c r="A12" s="82"/>
      <c r="B12" s="52"/>
      <c r="C12" s="43" t="s">
        <v>42</v>
      </c>
      <c r="D12" s="44">
        <v>2</v>
      </c>
      <c r="E12" s="45">
        <f>SUM($D$8:D12)</f>
        <v>9.6</v>
      </c>
      <c r="F12" s="46">
        <f aca="true" t="shared" si="1" ref="F12:F29">IF(D12=0,"",+$J$10-E12)</f>
        <v>55.4</v>
      </c>
      <c r="G12" s="47">
        <f t="shared" si="0"/>
        <v>0.3883333333333333</v>
      </c>
      <c r="H12" s="47">
        <f>IF($D12=0,"",+$E12*3600/H$6/86400+$H$9)</f>
        <v>0.41208333333333336</v>
      </c>
    </row>
    <row r="13" spans="1:8" s="12" customFormat="1" ht="20.25" customHeight="1">
      <c r="A13" s="82">
        <v>18</v>
      </c>
      <c r="B13" s="108"/>
      <c r="C13" s="43" t="s">
        <v>46</v>
      </c>
      <c r="D13" s="44">
        <v>2</v>
      </c>
      <c r="E13" s="45">
        <f>SUM($D$8:D13)</f>
        <v>11.6</v>
      </c>
      <c r="F13" s="46">
        <f t="shared" si="1"/>
        <v>53.4</v>
      </c>
      <c r="G13" s="47">
        <f t="shared" si="0"/>
        <v>0.39111111111111113</v>
      </c>
      <c r="H13" s="47">
        <f aca="true" t="shared" si="2" ref="H13:H30">IF($D13=0,"",+$E13*3600/H$6/86400+$H$9)</f>
        <v>0.4176388888888889</v>
      </c>
    </row>
    <row r="14" spans="1:8" s="12" customFormat="1" ht="20.25" customHeight="1">
      <c r="A14" s="82">
        <v>20</v>
      </c>
      <c r="B14" s="54"/>
      <c r="C14" s="43" t="s">
        <v>20</v>
      </c>
      <c r="D14" s="44">
        <v>2.9</v>
      </c>
      <c r="E14" s="45">
        <f>SUM($D$8:D14)</f>
        <v>14.5</v>
      </c>
      <c r="F14" s="46">
        <f t="shared" si="1"/>
        <v>50.5</v>
      </c>
      <c r="G14" s="47">
        <f t="shared" si="0"/>
        <v>0.3951388888888889</v>
      </c>
      <c r="H14" s="47">
        <f t="shared" si="2"/>
        <v>0.4256944444444445</v>
      </c>
    </row>
    <row r="15" spans="1:8" s="5" customFormat="1" ht="20.25" customHeight="1">
      <c r="A15" s="82"/>
      <c r="B15" s="53"/>
      <c r="C15" s="43" t="s">
        <v>21</v>
      </c>
      <c r="D15" s="49">
        <v>0.7</v>
      </c>
      <c r="E15" s="55">
        <f>SUM($D$8:D15)</f>
        <v>15.2</v>
      </c>
      <c r="F15" s="50">
        <f t="shared" si="1"/>
        <v>49.8</v>
      </c>
      <c r="G15" s="51">
        <f t="shared" si="0"/>
        <v>0.39611111111111114</v>
      </c>
      <c r="H15" s="51">
        <f t="shared" si="2"/>
        <v>0.4276388888888889</v>
      </c>
    </row>
    <row r="16" spans="1:8" s="5" customFormat="1" ht="20.25" customHeight="1">
      <c r="A16" s="82">
        <v>35</v>
      </c>
      <c r="B16" s="53"/>
      <c r="C16" s="43" t="s">
        <v>22</v>
      </c>
      <c r="D16" s="49">
        <v>0.9</v>
      </c>
      <c r="E16" s="55">
        <f>SUM($D$8:D16)</f>
        <v>16.099999999999998</v>
      </c>
      <c r="F16" s="50">
        <f t="shared" si="1"/>
        <v>48.900000000000006</v>
      </c>
      <c r="G16" s="51">
        <f t="shared" si="0"/>
        <v>0.3973611111111111</v>
      </c>
      <c r="H16" s="51">
        <f t="shared" si="2"/>
        <v>0.4301388888888889</v>
      </c>
    </row>
    <row r="17" spans="1:8" s="5" customFormat="1" ht="20.25" customHeight="1">
      <c r="A17" s="84" t="s">
        <v>33</v>
      </c>
      <c r="B17" s="53"/>
      <c r="C17" s="43" t="s">
        <v>43</v>
      </c>
      <c r="D17" s="49">
        <v>3</v>
      </c>
      <c r="E17" s="55">
        <f>SUM($D$8:D17)</f>
        <v>19.099999999999998</v>
      </c>
      <c r="F17" s="50">
        <f t="shared" si="1"/>
        <v>45.900000000000006</v>
      </c>
      <c r="G17" s="51">
        <f t="shared" si="0"/>
        <v>0.40152777777777776</v>
      </c>
      <c r="H17" s="51">
        <f t="shared" si="2"/>
        <v>0.4384722222222222</v>
      </c>
    </row>
    <row r="18" spans="1:8" s="5" customFormat="1" ht="20.25" customHeight="1">
      <c r="A18" s="84" t="s">
        <v>34</v>
      </c>
      <c r="B18" s="53"/>
      <c r="C18" s="43" t="s">
        <v>23</v>
      </c>
      <c r="D18" s="49">
        <v>2.8</v>
      </c>
      <c r="E18" s="55">
        <f>SUM($D$8:D18)</f>
        <v>21.9</v>
      </c>
      <c r="F18" s="50">
        <f t="shared" si="1"/>
        <v>43.1</v>
      </c>
      <c r="G18" s="51">
        <f t="shared" si="0"/>
        <v>0.40541666666666665</v>
      </c>
      <c r="H18" s="51">
        <f t="shared" si="2"/>
        <v>0.44625000000000004</v>
      </c>
    </row>
    <row r="19" spans="1:8" s="5" customFormat="1" ht="20.25" customHeight="1">
      <c r="A19" s="84" t="s">
        <v>35</v>
      </c>
      <c r="B19" s="53"/>
      <c r="C19" s="43" t="s">
        <v>24</v>
      </c>
      <c r="D19" s="49">
        <v>2.5</v>
      </c>
      <c r="E19" s="55">
        <f>SUM($D$8:D19)</f>
        <v>24.4</v>
      </c>
      <c r="F19" s="50">
        <f t="shared" si="1"/>
        <v>40.6</v>
      </c>
      <c r="G19" s="51">
        <f t="shared" si="0"/>
        <v>0.4088888888888889</v>
      </c>
      <c r="H19" s="51">
        <f t="shared" si="2"/>
        <v>0.45319444444444446</v>
      </c>
    </row>
    <row r="20" spans="1:8" s="5" customFormat="1" ht="20.25" customHeight="1">
      <c r="A20" s="84" t="s">
        <v>36</v>
      </c>
      <c r="B20" s="53"/>
      <c r="C20" s="43" t="s">
        <v>25</v>
      </c>
      <c r="D20" s="49">
        <v>3.1</v>
      </c>
      <c r="E20" s="55">
        <f>SUM($D$8:D20)</f>
        <v>27.5</v>
      </c>
      <c r="F20" s="50">
        <f t="shared" si="1"/>
        <v>37.5</v>
      </c>
      <c r="G20" s="51">
        <f t="shared" si="0"/>
        <v>0.4131944444444444</v>
      </c>
      <c r="H20" s="51">
        <f t="shared" si="2"/>
        <v>0.4618055555555556</v>
      </c>
    </row>
    <row r="21" spans="1:8" s="5" customFormat="1" ht="20.25" customHeight="1">
      <c r="A21" s="84" t="s">
        <v>37</v>
      </c>
      <c r="B21" s="53"/>
      <c r="C21" s="43" t="s">
        <v>16</v>
      </c>
      <c r="D21" s="49">
        <v>3.1</v>
      </c>
      <c r="E21" s="55">
        <f>SUM($D$8:D21)</f>
        <v>30.6</v>
      </c>
      <c r="F21" s="50">
        <f>IF(D21=0,"",+$J$10-E21)</f>
        <v>34.4</v>
      </c>
      <c r="G21" s="51">
        <f t="shared" si="0"/>
        <v>0.4175</v>
      </c>
      <c r="H21" s="51">
        <f t="shared" si="2"/>
        <v>0.4704166666666667</v>
      </c>
    </row>
    <row r="22" spans="1:8" s="5" customFormat="1" ht="20.25" customHeight="1">
      <c r="A22" s="82">
        <v>25</v>
      </c>
      <c r="B22" s="53"/>
      <c r="C22" s="43" t="s">
        <v>26</v>
      </c>
      <c r="D22" s="49">
        <v>3.5</v>
      </c>
      <c r="E22" s="55">
        <f>SUM($D$8:D22)</f>
        <v>34.1</v>
      </c>
      <c r="F22" s="50">
        <f>IF(D22=0,"",+$J$10-E22)</f>
        <v>30.9</v>
      </c>
      <c r="G22" s="51">
        <f t="shared" si="0"/>
        <v>0.42236111111111113</v>
      </c>
      <c r="H22" s="51">
        <f t="shared" si="2"/>
        <v>0.4801388888888889</v>
      </c>
    </row>
    <row r="23" spans="1:8" s="5" customFormat="1" ht="20.25" customHeight="1">
      <c r="A23" s="82">
        <v>23</v>
      </c>
      <c r="B23" s="53"/>
      <c r="C23" s="43" t="s">
        <v>44</v>
      </c>
      <c r="D23" s="49">
        <v>1.6</v>
      </c>
      <c r="E23" s="55">
        <f>SUM($D$8:D23)</f>
        <v>35.7</v>
      </c>
      <c r="F23" s="50">
        <f>IF(D23=0,"",+$J$10-E23)</f>
        <v>29.299999999999997</v>
      </c>
      <c r="G23" s="51">
        <f t="shared" si="0"/>
        <v>0.42458333333333337</v>
      </c>
      <c r="H23" s="51">
        <f t="shared" si="2"/>
        <v>0.48458333333333337</v>
      </c>
    </row>
    <row r="24" spans="1:8" s="23" customFormat="1" ht="20.25" customHeight="1">
      <c r="A24" s="85">
        <v>24</v>
      </c>
      <c r="B24" s="48"/>
      <c r="C24" s="56" t="s">
        <v>45</v>
      </c>
      <c r="D24" s="57">
        <v>0.9</v>
      </c>
      <c r="E24" s="55">
        <f>SUM($D$8:D24)</f>
        <v>36.6</v>
      </c>
      <c r="F24" s="55">
        <f t="shared" si="1"/>
        <v>28.4</v>
      </c>
      <c r="G24" s="58">
        <f t="shared" si="0"/>
        <v>0.42583333333333334</v>
      </c>
      <c r="H24" s="58">
        <f t="shared" si="2"/>
        <v>0.48708333333333337</v>
      </c>
    </row>
    <row r="25" spans="1:8" s="5" customFormat="1" ht="20.25" customHeight="1">
      <c r="A25" s="86"/>
      <c r="B25" s="74"/>
      <c r="C25" s="59" t="s">
        <v>17</v>
      </c>
      <c r="D25" s="60"/>
      <c r="E25" s="61"/>
      <c r="F25" s="60">
        <f t="shared" si="1"/>
      </c>
      <c r="G25" s="60">
        <f t="shared" si="0"/>
      </c>
      <c r="H25" s="60">
        <f t="shared" si="2"/>
      </c>
    </row>
    <row r="26" spans="1:8" s="12" customFormat="1" ht="20.25" customHeight="1">
      <c r="A26" s="96">
        <v>39</v>
      </c>
      <c r="B26" s="103"/>
      <c r="C26" s="104" t="s">
        <v>18</v>
      </c>
      <c r="D26" s="105"/>
      <c r="E26" s="100"/>
      <c r="F26" s="106">
        <f t="shared" si="1"/>
      </c>
      <c r="G26" s="107">
        <f t="shared" si="0"/>
      </c>
      <c r="H26" s="107">
        <f t="shared" si="2"/>
      </c>
    </row>
    <row r="27" spans="1:8" s="5" customFormat="1" ht="20.25" customHeight="1">
      <c r="A27" s="82">
        <v>34</v>
      </c>
      <c r="B27" s="54"/>
      <c r="C27" s="43" t="s">
        <v>27</v>
      </c>
      <c r="D27" s="44">
        <v>0.9</v>
      </c>
      <c r="E27" s="45">
        <f>SUM($D$8:D27)</f>
        <v>37.5</v>
      </c>
      <c r="F27" s="46">
        <f t="shared" si="1"/>
        <v>27.5</v>
      </c>
      <c r="G27" s="47">
        <f t="shared" si="0"/>
        <v>0.4270833333333333</v>
      </c>
      <c r="H27" s="47">
        <f t="shared" si="2"/>
        <v>0.48958333333333337</v>
      </c>
    </row>
    <row r="28" spans="1:8" s="12" customFormat="1" ht="20.25" customHeight="1">
      <c r="A28" s="83">
        <v>40</v>
      </c>
      <c r="B28" s="53"/>
      <c r="C28" s="48" t="s">
        <v>47</v>
      </c>
      <c r="D28" s="49">
        <v>1.7</v>
      </c>
      <c r="E28" s="55">
        <f>SUM($D$8:D28)</f>
        <v>39.2</v>
      </c>
      <c r="F28" s="50">
        <f t="shared" si="1"/>
        <v>25.799999999999997</v>
      </c>
      <c r="G28" s="51">
        <f t="shared" si="0"/>
        <v>0.42944444444444446</v>
      </c>
      <c r="H28" s="51">
        <f t="shared" si="2"/>
        <v>0.49430555555555555</v>
      </c>
    </row>
    <row r="29" spans="1:8" s="5" customFormat="1" ht="20.25" customHeight="1">
      <c r="A29" s="82">
        <v>54</v>
      </c>
      <c r="B29" s="48"/>
      <c r="C29" s="48" t="s">
        <v>28</v>
      </c>
      <c r="D29" s="57">
        <v>4.4</v>
      </c>
      <c r="E29" s="55">
        <f>SUM($D$8:D29)</f>
        <v>43.6</v>
      </c>
      <c r="F29" s="50">
        <f t="shared" si="1"/>
        <v>21.4</v>
      </c>
      <c r="G29" s="51">
        <f aca="true" t="shared" si="3" ref="G29:G36">IF($D29=0,"",+$E29*3600/G$6/86400+$G$9)</f>
        <v>0.4355555555555556</v>
      </c>
      <c r="H29" s="51">
        <f t="shared" si="2"/>
        <v>0.5065277777777778</v>
      </c>
    </row>
    <row r="30" spans="1:8" s="5" customFormat="1" ht="20.25" customHeight="1">
      <c r="A30" s="84">
        <v>208</v>
      </c>
      <c r="B30" s="53"/>
      <c r="C30" s="48" t="s">
        <v>29</v>
      </c>
      <c r="D30" s="49">
        <v>3</v>
      </c>
      <c r="E30" s="55">
        <f>SUM($D$8:D30)</f>
        <v>46.6</v>
      </c>
      <c r="F30" s="50">
        <f aca="true" t="shared" si="4" ref="F30:F36">IF(D30=0,"",+$J$10-E30)</f>
        <v>18.4</v>
      </c>
      <c r="G30" s="51">
        <f t="shared" si="3"/>
        <v>0.43972222222222224</v>
      </c>
      <c r="H30" s="51">
        <f t="shared" si="2"/>
        <v>0.5148611111111111</v>
      </c>
    </row>
    <row r="31" spans="1:8" s="5" customFormat="1" ht="20.25" customHeight="1">
      <c r="A31" s="82">
        <v>198</v>
      </c>
      <c r="B31" s="48"/>
      <c r="C31" s="48" t="s">
        <v>30</v>
      </c>
      <c r="D31" s="57">
        <v>1.9</v>
      </c>
      <c r="E31" s="55">
        <f>SUM($D$8:D31)</f>
        <v>48.5</v>
      </c>
      <c r="F31" s="50">
        <f t="shared" si="4"/>
        <v>16.5</v>
      </c>
      <c r="G31" s="51">
        <f t="shared" si="3"/>
        <v>0.4423611111111111</v>
      </c>
      <c r="H31" s="51">
        <f aca="true" t="shared" si="5" ref="H31:H36">IF($D31=0,"",+$E31*3600/H$6/86400+$H$9)</f>
        <v>0.5201388888888889</v>
      </c>
    </row>
    <row r="32" spans="1:8" s="5" customFormat="1" ht="20.25" customHeight="1">
      <c r="A32" s="82">
        <v>181</v>
      </c>
      <c r="B32" s="62"/>
      <c r="C32" s="62" t="s">
        <v>31</v>
      </c>
      <c r="D32" s="63">
        <v>1.2</v>
      </c>
      <c r="E32" s="55">
        <f>SUM($D$8:D32)</f>
        <v>49.7</v>
      </c>
      <c r="F32" s="50">
        <f t="shared" si="4"/>
        <v>15.299999999999997</v>
      </c>
      <c r="G32" s="51">
        <f t="shared" si="3"/>
        <v>0.4440277777777778</v>
      </c>
      <c r="H32" s="51">
        <f t="shared" si="5"/>
        <v>0.5234722222222222</v>
      </c>
    </row>
    <row r="33" spans="1:8" s="23" customFormat="1" ht="20.25" customHeight="1">
      <c r="A33" s="87">
        <v>5</v>
      </c>
      <c r="B33" s="64"/>
      <c r="C33" s="64" t="s">
        <v>48</v>
      </c>
      <c r="D33" s="63">
        <v>8.5</v>
      </c>
      <c r="E33" s="55">
        <f>SUM($D$8:D33)</f>
        <v>58.2</v>
      </c>
      <c r="F33" s="55">
        <f t="shared" si="4"/>
        <v>6.799999999999997</v>
      </c>
      <c r="G33" s="58">
        <f t="shared" si="3"/>
        <v>0.4558333333333333</v>
      </c>
      <c r="H33" s="58">
        <f t="shared" si="5"/>
        <v>0.5470833333333334</v>
      </c>
    </row>
    <row r="34" spans="1:8" s="23" customFormat="1" ht="20.25" customHeight="1">
      <c r="A34" s="87">
        <v>4</v>
      </c>
      <c r="B34" s="64"/>
      <c r="C34" s="64" t="s">
        <v>32</v>
      </c>
      <c r="D34" s="63">
        <v>1.8</v>
      </c>
      <c r="E34" s="55">
        <f>SUM($D$8:D34)</f>
        <v>60</v>
      </c>
      <c r="F34" s="55">
        <f t="shared" si="4"/>
        <v>5</v>
      </c>
      <c r="G34" s="58">
        <f t="shared" si="3"/>
        <v>0.4583333333333333</v>
      </c>
      <c r="H34" s="58">
        <f t="shared" si="5"/>
        <v>0.5520833333333334</v>
      </c>
    </row>
    <row r="35" spans="1:8" s="23" customFormat="1" ht="20.25" customHeight="1">
      <c r="A35" s="87">
        <v>3</v>
      </c>
      <c r="B35" s="64"/>
      <c r="C35" s="64" t="s">
        <v>49</v>
      </c>
      <c r="D35" s="63">
        <v>2.2</v>
      </c>
      <c r="E35" s="55">
        <f>SUM($D$8:D35)</f>
        <v>62.2</v>
      </c>
      <c r="F35" s="55">
        <f t="shared" si="4"/>
        <v>2.799999999999997</v>
      </c>
      <c r="G35" s="58">
        <f t="shared" si="3"/>
        <v>0.4613888888888889</v>
      </c>
      <c r="H35" s="58">
        <f t="shared" si="5"/>
        <v>0.5581944444444444</v>
      </c>
    </row>
    <row r="36" spans="1:8" s="5" customFormat="1" ht="20.25" customHeight="1" thickBot="1">
      <c r="A36" s="88">
        <v>2</v>
      </c>
      <c r="B36" s="65"/>
      <c r="C36" s="65" t="s">
        <v>50</v>
      </c>
      <c r="D36" s="66">
        <v>2.8</v>
      </c>
      <c r="E36" s="67">
        <f>SUM($D$8:D36)</f>
        <v>65</v>
      </c>
      <c r="F36" s="67">
        <f t="shared" si="4"/>
        <v>0</v>
      </c>
      <c r="G36" s="68">
        <f t="shared" si="3"/>
        <v>0.4652777777777778</v>
      </c>
      <c r="H36" s="68">
        <f t="shared" si="5"/>
        <v>0.5659722222222222</v>
      </c>
    </row>
    <row r="37" spans="1:8" ht="20.25" customHeight="1">
      <c r="A37" s="89"/>
      <c r="B37" s="9"/>
      <c r="C37" s="11"/>
      <c r="D37" s="10"/>
      <c r="E37" s="6"/>
      <c r="F37" s="6"/>
      <c r="G37" s="7"/>
      <c r="H37" s="7"/>
    </row>
    <row r="38" spans="1:8" ht="20.25" customHeight="1">
      <c r="A38" s="89"/>
      <c r="B38" s="9"/>
      <c r="D38" s="10"/>
      <c r="E38" s="6"/>
      <c r="F38" s="6"/>
      <c r="G38" s="7"/>
      <c r="H38" s="7"/>
    </row>
    <row r="39" spans="1:8" ht="20.25" customHeight="1">
      <c r="A39" s="89"/>
      <c r="D39" s="2"/>
      <c r="E39" s="2"/>
      <c r="F39" s="2"/>
      <c r="G39" s="3"/>
      <c r="H39" s="3"/>
    </row>
    <row r="40" spans="4:8" ht="20.25" customHeight="1">
      <c r="D40" s="2"/>
      <c r="E40" s="2"/>
      <c r="F40" s="2"/>
      <c r="G40" s="3"/>
      <c r="H40" s="3"/>
    </row>
    <row r="41" spans="4:8" ht="12.75">
      <c r="D41" s="2"/>
      <c r="E41" s="2"/>
      <c r="F41" s="2"/>
      <c r="G41" s="3"/>
      <c r="H41" s="3"/>
    </row>
    <row r="42" spans="4:8" ht="12.75">
      <c r="D42" s="2"/>
      <c r="E42" s="2"/>
      <c r="F42" s="2"/>
      <c r="G42" s="3"/>
      <c r="H42" s="3"/>
    </row>
    <row r="43" spans="4:8" ht="12.75">
      <c r="D43" s="2"/>
      <c r="E43" s="2"/>
      <c r="F43" s="2"/>
      <c r="G43" s="3"/>
      <c r="H43" s="3"/>
    </row>
    <row r="44" spans="4:8" ht="12.75">
      <c r="D44" s="2"/>
      <c r="E44" s="2"/>
      <c r="F44" s="2"/>
      <c r="G44" s="3"/>
      <c r="H44" s="3"/>
    </row>
    <row r="45" spans="4:8" ht="12.75">
      <c r="D45" s="2"/>
      <c r="E45" s="2"/>
      <c r="F45" s="2"/>
      <c r="G45" s="3"/>
      <c r="H45" s="3"/>
    </row>
    <row r="46" spans="4:8" ht="12.75">
      <c r="D46" s="2"/>
      <c r="E46" s="2"/>
      <c r="F46" s="2"/>
      <c r="G46" s="3"/>
      <c r="H46" s="3"/>
    </row>
    <row r="47" spans="4:8" ht="12.75">
      <c r="D47" s="2"/>
      <c r="E47" s="2"/>
      <c r="F47" s="2"/>
      <c r="G47" s="3"/>
      <c r="H47" s="3"/>
    </row>
    <row r="48" spans="4:8" ht="12.75">
      <c r="D48" s="2"/>
      <c r="E48" s="2"/>
      <c r="F48" s="2"/>
      <c r="G48" s="3"/>
      <c r="H48" s="3"/>
    </row>
    <row r="49" spans="4:8" ht="12.75">
      <c r="D49" s="2"/>
      <c r="E49" s="2"/>
      <c r="F49" s="2"/>
      <c r="G49" s="3"/>
      <c r="H49" s="3"/>
    </row>
    <row r="50" spans="4:8" ht="12.75">
      <c r="D50" s="2"/>
      <c r="E50" s="2"/>
      <c r="F50" s="2"/>
      <c r="G50" s="3"/>
      <c r="H50" s="3"/>
    </row>
    <row r="51" spans="4:8" ht="12.75">
      <c r="D51" s="2"/>
      <c r="E51" s="2"/>
      <c r="F51" s="2"/>
      <c r="G51" s="3"/>
      <c r="H51" s="3"/>
    </row>
    <row r="52" spans="4:8" ht="12.75">
      <c r="D52" s="2"/>
      <c r="E52" s="2"/>
      <c r="F52" s="2"/>
      <c r="G52" s="3"/>
      <c r="H52" s="3"/>
    </row>
    <row r="53" spans="4:8" ht="12.75">
      <c r="D53" s="2"/>
      <c r="E53" s="2"/>
      <c r="F53" s="2"/>
      <c r="G53" s="3"/>
      <c r="H53" s="3"/>
    </row>
    <row r="54" spans="4:8" ht="12.75">
      <c r="D54" s="2"/>
      <c r="E54" s="2"/>
      <c r="F54" s="2"/>
      <c r="G54" s="3"/>
      <c r="H54" s="3"/>
    </row>
    <row r="55" spans="4:8" ht="12.75">
      <c r="D55" s="2"/>
      <c r="E55" s="2"/>
      <c r="F55" s="2"/>
      <c r="G55" s="3"/>
      <c r="H55" s="3"/>
    </row>
    <row r="56" spans="4:8" ht="12.75">
      <c r="D56" s="2"/>
      <c r="E56" s="2"/>
      <c r="F56" s="2"/>
      <c r="G56" s="3"/>
      <c r="H56" s="3"/>
    </row>
    <row r="57" spans="4:8" ht="12.75">
      <c r="D57" s="2"/>
      <c r="E57" s="2"/>
      <c r="F57" s="2"/>
      <c r="G57" s="3"/>
      <c r="H57" s="3"/>
    </row>
    <row r="58" spans="4:8" ht="12.75">
      <c r="D58" s="2"/>
      <c r="E58" s="2"/>
      <c r="F58" s="2"/>
      <c r="G58" s="3"/>
      <c r="H58" s="3"/>
    </row>
    <row r="59" spans="4:8" ht="12.75">
      <c r="D59" s="2"/>
      <c r="E59" s="2"/>
      <c r="F59" s="2"/>
      <c r="G59" s="3"/>
      <c r="H59" s="3"/>
    </row>
    <row r="60" spans="4:8" ht="12.75">
      <c r="D60" s="2"/>
      <c r="E60" s="2"/>
      <c r="F60" s="2"/>
      <c r="G60" s="3"/>
      <c r="H60" s="3"/>
    </row>
    <row r="61" spans="4:8" ht="12.75">
      <c r="D61" s="2"/>
      <c r="E61" s="2"/>
      <c r="F61" s="2"/>
      <c r="G61" s="3"/>
      <c r="H61" s="3"/>
    </row>
    <row r="62" spans="4:8" ht="12.75">
      <c r="D62" s="2"/>
      <c r="E62" s="2"/>
      <c r="F62" s="2"/>
      <c r="G62" s="3"/>
      <c r="H62" s="3"/>
    </row>
    <row r="63" spans="4:8" ht="12.75">
      <c r="D63" s="2"/>
      <c r="E63" s="2"/>
      <c r="F63" s="2"/>
      <c r="G63" s="3"/>
      <c r="H63" s="3"/>
    </row>
    <row r="64" spans="4:8" ht="12.75">
      <c r="D64" s="2"/>
      <c r="E64" s="2"/>
      <c r="F64" s="2"/>
      <c r="G64" s="3"/>
      <c r="H64" s="3"/>
    </row>
    <row r="65" spans="4:8" ht="12.75">
      <c r="D65" s="2"/>
      <c r="E65" s="2"/>
      <c r="F65" s="2"/>
      <c r="G65" s="3"/>
      <c r="H65" s="3"/>
    </row>
    <row r="66" spans="4:8" ht="12.75">
      <c r="D66" s="2"/>
      <c r="E66" s="2"/>
      <c r="F66" s="2"/>
      <c r="G66" s="3"/>
      <c r="H66" s="3"/>
    </row>
    <row r="67" spans="4:8" ht="12.75">
      <c r="D67" s="2"/>
      <c r="E67" s="2"/>
      <c r="F67" s="2"/>
      <c r="G67" s="3"/>
      <c r="H67" s="3"/>
    </row>
    <row r="68" spans="4:8" ht="12.75">
      <c r="D68" s="2"/>
      <c r="E68" s="2"/>
      <c r="F68" s="2"/>
      <c r="G68" s="3"/>
      <c r="H68" s="3"/>
    </row>
    <row r="69" spans="4:8" ht="12.75">
      <c r="D69" s="2"/>
      <c r="E69" s="2"/>
      <c r="F69" s="2"/>
      <c r="G69" s="3"/>
      <c r="H69" s="3"/>
    </row>
    <row r="70" spans="4:8" ht="12.75">
      <c r="D70" s="2"/>
      <c r="E70" s="2"/>
      <c r="F70" s="2"/>
      <c r="G70" s="3"/>
      <c r="H70" s="3"/>
    </row>
    <row r="71" spans="4:8" ht="12.75">
      <c r="D71" s="2"/>
      <c r="E71" s="2"/>
      <c r="F71" s="2"/>
      <c r="G71" s="3"/>
      <c r="H71" s="3"/>
    </row>
    <row r="72" spans="4:8" ht="12.75">
      <c r="D72" s="2"/>
      <c r="E72" s="2"/>
      <c r="F72" s="2"/>
      <c r="G72" s="3"/>
      <c r="H72" s="3"/>
    </row>
    <row r="73" spans="7:8" ht="12.75">
      <c r="G73" s="3"/>
      <c r="H73" s="3"/>
    </row>
    <row r="74" spans="7:8" ht="12.75">
      <c r="G74" s="3"/>
      <c r="H74" s="3"/>
    </row>
    <row r="75" spans="7:8" ht="12.75">
      <c r="G75" s="3"/>
      <c r="H75" s="3"/>
    </row>
    <row r="76" spans="7:8" ht="12.75">
      <c r="G76" s="3"/>
      <c r="H76" s="3"/>
    </row>
    <row r="77" spans="7:8" ht="12.75">
      <c r="G77" s="3"/>
      <c r="H77" s="3"/>
    </row>
    <row r="78" spans="7:8" ht="12.75">
      <c r="G78" s="3"/>
      <c r="H78" s="3"/>
    </row>
    <row r="79" spans="7:8" ht="12.75">
      <c r="G79" s="3"/>
      <c r="H79" s="3"/>
    </row>
    <row r="80" spans="7:8" ht="12.75">
      <c r="G80" s="3"/>
      <c r="H80" s="3"/>
    </row>
    <row r="81" spans="7:8" ht="12.75">
      <c r="G81" s="3"/>
      <c r="H81" s="3"/>
    </row>
    <row r="82" spans="7:8" ht="12.75">
      <c r="G82" s="3"/>
      <c r="H82" s="3"/>
    </row>
    <row r="83" spans="7:8" ht="12.75">
      <c r="G83" s="3"/>
      <c r="H83" s="3"/>
    </row>
    <row r="84" spans="7:8" ht="12.75">
      <c r="G84" s="3"/>
      <c r="H84" s="3"/>
    </row>
    <row r="85" spans="7:8" ht="12.75">
      <c r="G85" s="3"/>
      <c r="H85" s="3"/>
    </row>
    <row r="86" spans="7:8" ht="12.75">
      <c r="G86" s="3"/>
      <c r="H86" s="3"/>
    </row>
    <row r="87" spans="7:8" ht="12.75">
      <c r="G87" s="3"/>
      <c r="H87" s="3"/>
    </row>
    <row r="88" spans="7:8" ht="12.75">
      <c r="G88" s="3"/>
      <c r="H88" s="3"/>
    </row>
    <row r="89" spans="7:8" ht="12.75">
      <c r="G89" s="3"/>
      <c r="H89" s="3"/>
    </row>
    <row r="90" spans="7:8" ht="12.75">
      <c r="G90" s="3"/>
      <c r="H90" s="3"/>
    </row>
    <row r="91" spans="7:8" ht="12.75">
      <c r="G91" s="3"/>
      <c r="H91" s="3"/>
    </row>
    <row r="92" spans="7:8" ht="12.75">
      <c r="G92" s="3"/>
      <c r="H92" s="3"/>
    </row>
    <row r="93" spans="7:8" ht="12.75">
      <c r="G93" s="3"/>
      <c r="H93" s="3"/>
    </row>
    <row r="94" spans="7:8" ht="12.75">
      <c r="G94" s="3"/>
      <c r="H94" s="3"/>
    </row>
    <row r="95" spans="7:8" ht="12.75">
      <c r="G95" s="3"/>
      <c r="H95" s="3"/>
    </row>
    <row r="96" spans="7:8" ht="12.75">
      <c r="G96" s="3"/>
      <c r="H96" s="3"/>
    </row>
    <row r="97" spans="7:8" ht="12.75">
      <c r="G97" s="3"/>
      <c r="H97" s="3"/>
    </row>
    <row r="98" spans="7:8" ht="12.75">
      <c r="G98" s="3"/>
      <c r="H98" s="3"/>
    </row>
    <row r="99" spans="7:8" ht="12.75">
      <c r="G99" s="3"/>
      <c r="H99" s="3"/>
    </row>
    <row r="100" spans="7:8" ht="12.75">
      <c r="G100" s="3"/>
      <c r="H100" s="3"/>
    </row>
    <row r="101" spans="7:8" ht="12.75">
      <c r="G101" s="3"/>
      <c r="H101" s="3"/>
    </row>
    <row r="102" spans="7:8" ht="12.75">
      <c r="G102" s="3"/>
      <c r="H102" s="3"/>
    </row>
    <row r="103" spans="7:8" ht="12.75">
      <c r="G103" s="3"/>
      <c r="H103" s="3"/>
    </row>
    <row r="104" spans="7:8" ht="12.75">
      <c r="G104" s="3"/>
      <c r="H104" s="3"/>
    </row>
    <row r="105" spans="7:8" ht="12.75">
      <c r="G105" s="3"/>
      <c r="H105" s="3"/>
    </row>
    <row r="106" spans="7:8" ht="12.75">
      <c r="G106" s="3"/>
      <c r="H106" s="3"/>
    </row>
    <row r="107" spans="7:8" ht="12.75">
      <c r="G107" s="3"/>
      <c r="H107" s="3"/>
    </row>
    <row r="108" spans="7:8" ht="12.75">
      <c r="G108" s="3"/>
      <c r="H108" s="3"/>
    </row>
    <row r="109" spans="7:8" ht="12.75">
      <c r="G109" s="3"/>
      <c r="H109" s="3"/>
    </row>
    <row r="110" spans="7:8" ht="12.75">
      <c r="G110" s="3"/>
      <c r="H110" s="3"/>
    </row>
    <row r="111" spans="7:8" ht="12.75">
      <c r="G111" s="3"/>
      <c r="H111" s="3"/>
    </row>
    <row r="112" spans="7:8" ht="12.75">
      <c r="G112" s="3"/>
      <c r="H112" s="3"/>
    </row>
    <row r="113" spans="7:8" ht="12.75">
      <c r="G113" s="3"/>
      <c r="H113" s="3"/>
    </row>
    <row r="114" spans="7:8" ht="12.75">
      <c r="G114" s="3"/>
      <c r="H114" s="3"/>
    </row>
    <row r="115" spans="7:8" ht="12.75">
      <c r="G115" s="3"/>
      <c r="H115" s="3"/>
    </row>
    <row r="116" spans="7:8" ht="12.75">
      <c r="G116" s="3"/>
      <c r="H116" s="3"/>
    </row>
    <row r="117" spans="7:8" ht="12.75">
      <c r="G117" s="3"/>
      <c r="H117" s="3"/>
    </row>
    <row r="118" spans="7:8" ht="12.75">
      <c r="G118" s="3"/>
      <c r="H118" s="3"/>
    </row>
    <row r="119" spans="7:8" ht="12.75">
      <c r="G119" s="3"/>
      <c r="H119" s="3"/>
    </row>
    <row r="120" spans="7:8" ht="12.75">
      <c r="G120" s="3"/>
      <c r="H120" s="3"/>
    </row>
    <row r="121" spans="7:8" ht="12.75">
      <c r="G121" s="3"/>
      <c r="H121" s="3"/>
    </row>
    <row r="122" spans="7:8" ht="12.75">
      <c r="G122" s="3"/>
      <c r="H122" s="3"/>
    </row>
    <row r="123" spans="7:8" ht="12.75">
      <c r="G123" s="3"/>
      <c r="H123" s="3"/>
    </row>
    <row r="124" spans="7:8" ht="12.75">
      <c r="G124" s="3"/>
      <c r="H124" s="3"/>
    </row>
    <row r="125" spans="7:8" ht="12.75">
      <c r="G125" s="3"/>
      <c r="H125" s="3"/>
    </row>
    <row r="126" spans="7:8" ht="12.75">
      <c r="G126" s="3"/>
      <c r="H126" s="3"/>
    </row>
    <row r="127" spans="7:8" ht="12.75">
      <c r="G127" s="3"/>
      <c r="H127" s="3"/>
    </row>
    <row r="128" spans="7:8" ht="12.75">
      <c r="G128" s="3"/>
      <c r="H128" s="3"/>
    </row>
    <row r="129" spans="7:8" ht="12.75">
      <c r="G129" s="3"/>
      <c r="H129" s="3"/>
    </row>
    <row r="130" spans="7:8" ht="12.75">
      <c r="G130" s="3"/>
      <c r="H130" s="3"/>
    </row>
    <row r="131" spans="7:8" ht="12.75">
      <c r="G131" s="3"/>
      <c r="H131" s="3"/>
    </row>
    <row r="132" spans="7:8" ht="12.75">
      <c r="G132" s="3"/>
      <c r="H132" s="3"/>
    </row>
    <row r="133" spans="7:8" ht="12.75">
      <c r="G133" s="3"/>
      <c r="H133" s="3"/>
    </row>
    <row r="134" spans="7:8" ht="12.75">
      <c r="G134" s="3"/>
      <c r="H134" s="3"/>
    </row>
    <row r="135" spans="7:8" ht="12.75">
      <c r="G135" s="3"/>
      <c r="H135" s="3"/>
    </row>
    <row r="136" spans="7:8" ht="12.75">
      <c r="G136" s="3"/>
      <c r="H136" s="3"/>
    </row>
    <row r="137" spans="7:8" ht="12.75">
      <c r="G137" s="3"/>
      <c r="H137" s="3"/>
    </row>
    <row r="138" spans="7:8" ht="12.75">
      <c r="G138" s="3"/>
      <c r="H138" s="3"/>
    </row>
    <row r="139" spans="7:8" ht="12.75">
      <c r="G139" s="3"/>
      <c r="H139" s="3"/>
    </row>
    <row r="140" spans="7:8" ht="12.75">
      <c r="G140" s="3"/>
      <c r="H140" s="3"/>
    </row>
    <row r="141" spans="7:8" ht="12.75">
      <c r="G141" s="3"/>
      <c r="H141" s="3"/>
    </row>
    <row r="142" spans="7:8" ht="12.75">
      <c r="G142" s="3"/>
      <c r="H142" s="3"/>
    </row>
    <row r="143" spans="7:8" ht="12.75">
      <c r="G143" s="3"/>
      <c r="H143" s="3"/>
    </row>
    <row r="144" spans="7:8" ht="12.75">
      <c r="G144" s="3"/>
      <c r="H144" s="3"/>
    </row>
    <row r="145" spans="7:8" ht="12.75">
      <c r="G145" s="3"/>
      <c r="H145" s="3"/>
    </row>
    <row r="146" spans="7:8" ht="12.75">
      <c r="G146" s="3"/>
      <c r="H146" s="3"/>
    </row>
    <row r="147" spans="7:8" ht="12.75">
      <c r="G147" s="3"/>
      <c r="H147" s="3"/>
    </row>
    <row r="148" spans="7:8" ht="12.75">
      <c r="G148" s="3"/>
      <c r="H148" s="3"/>
    </row>
    <row r="149" spans="7:8" ht="12.75">
      <c r="G149" s="3"/>
      <c r="H149" s="3"/>
    </row>
    <row r="150" spans="7:8" ht="12.75">
      <c r="G150" s="3"/>
      <c r="H150" s="3"/>
    </row>
    <row r="151" spans="7:8" ht="12.75">
      <c r="G151" s="3"/>
      <c r="H151" s="3"/>
    </row>
    <row r="152" spans="7:8" ht="12.75">
      <c r="G152" s="3"/>
      <c r="H152" s="3"/>
    </row>
    <row r="153" spans="7:8" ht="12.75">
      <c r="G153" s="3"/>
      <c r="H153" s="3"/>
    </row>
    <row r="154" spans="7:8" ht="12.75">
      <c r="G154" s="3"/>
      <c r="H154" s="3"/>
    </row>
    <row r="155" spans="7:8" ht="12.75">
      <c r="G155" s="3"/>
      <c r="H155" s="3"/>
    </row>
    <row r="156" spans="7:8" ht="12.75">
      <c r="G156" s="3"/>
      <c r="H156" s="3"/>
    </row>
    <row r="157" spans="7:8" ht="12.75">
      <c r="G157" s="3"/>
      <c r="H157" s="3"/>
    </row>
    <row r="158" spans="7:8" ht="12.75">
      <c r="G158" s="3"/>
      <c r="H158" s="3"/>
    </row>
    <row r="159" spans="7:8" ht="12.75">
      <c r="G159" s="3"/>
      <c r="H159" s="3"/>
    </row>
    <row r="160" spans="7:8" ht="12.75">
      <c r="G160" s="3"/>
      <c r="H160" s="3"/>
    </row>
    <row r="161" spans="7:8" ht="12.75">
      <c r="G161" s="3"/>
      <c r="H161" s="3"/>
    </row>
    <row r="162" spans="7:8" ht="12.75">
      <c r="G162" s="3"/>
      <c r="H162" s="3"/>
    </row>
    <row r="163" spans="7:8" ht="12.75">
      <c r="G163" s="3"/>
      <c r="H163" s="3"/>
    </row>
    <row r="164" spans="7:8" ht="12.75">
      <c r="G164" s="3"/>
      <c r="H164" s="3"/>
    </row>
    <row r="165" spans="7:8" ht="12.75">
      <c r="G165" s="3"/>
      <c r="H165" s="3"/>
    </row>
    <row r="166" spans="7:8" ht="12.75">
      <c r="G166" s="3"/>
      <c r="H166" s="3"/>
    </row>
    <row r="167" spans="7:8" ht="12.75">
      <c r="G167" s="3"/>
      <c r="H167" s="3"/>
    </row>
    <row r="168" spans="7:8" ht="12.75">
      <c r="G168" s="3"/>
      <c r="H168" s="3"/>
    </row>
    <row r="169" spans="7:8" ht="12.75">
      <c r="G169" s="3"/>
      <c r="H169" s="3"/>
    </row>
    <row r="170" spans="7:8" ht="12.75">
      <c r="G170" s="3"/>
      <c r="H170" s="3"/>
    </row>
    <row r="171" spans="7:8" ht="12.75">
      <c r="G171" s="3"/>
      <c r="H171" s="3"/>
    </row>
    <row r="172" spans="7:8" ht="12.75">
      <c r="G172" s="3"/>
      <c r="H172" s="3"/>
    </row>
    <row r="173" spans="7:8" ht="12.75">
      <c r="G173" s="3"/>
      <c r="H173" s="3"/>
    </row>
    <row r="174" spans="7:8" ht="12.75">
      <c r="G174" s="3"/>
      <c r="H174" s="3"/>
    </row>
    <row r="175" spans="7:8" ht="12.75">
      <c r="G175" s="3"/>
      <c r="H175" s="3"/>
    </row>
    <row r="176" spans="7:8" ht="12.75">
      <c r="G176" s="3"/>
      <c r="H176" s="3"/>
    </row>
    <row r="177" spans="7:8" ht="12.75">
      <c r="G177" s="3"/>
      <c r="H177" s="3"/>
    </row>
    <row r="178" spans="7:8" ht="12.75">
      <c r="G178" s="3"/>
      <c r="H178" s="3"/>
    </row>
    <row r="179" spans="7:8" ht="12.75">
      <c r="G179" s="3"/>
      <c r="H179" s="3"/>
    </row>
    <row r="180" spans="7:8" ht="12.75">
      <c r="G180" s="3"/>
      <c r="H180" s="3"/>
    </row>
    <row r="181" spans="7:8" ht="12.75">
      <c r="G181" s="3"/>
      <c r="H181" s="3"/>
    </row>
    <row r="182" spans="7:8" ht="12.75">
      <c r="G182" s="3"/>
      <c r="H182" s="3"/>
    </row>
    <row r="183" spans="7:8" ht="12.75">
      <c r="G183" s="3"/>
      <c r="H183" s="3"/>
    </row>
    <row r="184" spans="7:8" ht="12.75">
      <c r="G184" s="3"/>
      <c r="H184" s="3"/>
    </row>
    <row r="185" spans="7:8" ht="12.75">
      <c r="G185" s="3"/>
      <c r="H185" s="3"/>
    </row>
    <row r="186" spans="7:8" ht="12.75">
      <c r="G186" s="3"/>
      <c r="H186" s="3"/>
    </row>
    <row r="187" spans="7:8" ht="12.75">
      <c r="G187" s="3"/>
      <c r="H187" s="3"/>
    </row>
    <row r="188" spans="7:8" ht="12.75">
      <c r="G188" s="3"/>
      <c r="H188" s="3"/>
    </row>
    <row r="189" spans="7:8" ht="12.75">
      <c r="G189" s="3"/>
      <c r="H189" s="3"/>
    </row>
    <row r="190" spans="7:8" ht="12.75">
      <c r="G190" s="3"/>
      <c r="H190" s="3"/>
    </row>
    <row r="191" spans="7:8" ht="12.75">
      <c r="G191" s="3"/>
      <c r="H191" s="3"/>
    </row>
    <row r="192" spans="7:8" ht="12.75">
      <c r="G192" s="3"/>
      <c r="H192" s="3"/>
    </row>
    <row r="193" spans="7:8" ht="12.75">
      <c r="G193" s="3"/>
      <c r="H193" s="3"/>
    </row>
    <row r="194" spans="7:8" ht="12.75">
      <c r="G194" s="3"/>
      <c r="H194" s="3"/>
    </row>
    <row r="195" spans="7:8" ht="12.75">
      <c r="G195" s="3"/>
      <c r="H195" s="3"/>
    </row>
    <row r="196" spans="7:8" ht="12.75">
      <c r="G196" s="3"/>
      <c r="H196" s="3"/>
    </row>
    <row r="197" spans="7:8" ht="12.75">
      <c r="G197" s="3"/>
      <c r="H197" s="3"/>
    </row>
    <row r="198" spans="7:8" ht="12.75">
      <c r="G198" s="3"/>
      <c r="H198" s="3"/>
    </row>
    <row r="199" spans="7:8" ht="12.75">
      <c r="G199" s="3"/>
      <c r="H199" s="3"/>
    </row>
    <row r="200" spans="7:8" ht="12.75">
      <c r="G200" s="3"/>
      <c r="H200" s="3"/>
    </row>
    <row r="201" spans="7:8" ht="12.75">
      <c r="G201" s="3"/>
      <c r="H201" s="3"/>
    </row>
    <row r="202" spans="7:8" ht="12.75">
      <c r="G202" s="3"/>
      <c r="H202" s="3"/>
    </row>
    <row r="203" spans="7:8" ht="12.75">
      <c r="G203" s="3"/>
      <c r="H203" s="3"/>
    </row>
  </sheetData>
  <mergeCells count="1">
    <mergeCell ref="A2:H2"/>
  </mergeCells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14tap98</dc:title>
  <dc:subject/>
  <dc:creator>Utente sconosciuto</dc:creator>
  <cp:keywords/>
  <dc:description/>
  <cp:lastModifiedBy>Casarini Andrea</cp:lastModifiedBy>
  <cp:lastPrinted>2001-04-17T09:23:52Z</cp:lastPrinted>
  <dcterms:created xsi:type="dcterms:W3CDTF">2001-01-30T09:15:27Z</dcterms:created>
  <dcterms:modified xsi:type="dcterms:W3CDTF">2001-04-20T07:23:53Z</dcterms:modified>
  <cp:category/>
  <cp:version/>
  <cp:contentType/>
  <cp:contentStatus/>
</cp:coreProperties>
</file>