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8448" windowHeight="6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<sst xmlns="http://schemas.openxmlformats.org/spreadsheetml/2006/main" count="26" uniqueCount="21">
  <si>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EnelEnergia</t>
  </si>
  <si>
    <t>AEEG 3 kW</t>
  </si>
  <si>
    <t>AEEG 4.5 kW</t>
  </si>
  <si>
    <t>Edison</t>
  </si>
  <si>
    <t>ENI</t>
  </si>
  <si>
    <t>MPE</t>
  </si>
  <si>
    <t>Estra</t>
  </si>
  <si>
    <t>Costo  x1800 kWh</t>
  </si>
  <si>
    <t>Costo  x2640 kWh</t>
  </si>
  <si>
    <t>Costo  x4440 kWh</t>
  </si>
  <si>
    <t>Costo kWh &lt;1800 (F1)</t>
  </si>
  <si>
    <t>Costo kWh 1801÷2640 (F2)</t>
  </si>
  <si>
    <t>Costo kWh  2641÷4440 (F3)</t>
  </si>
  <si>
    <t>Costo kWh &gt;4441 (F4)</t>
  </si>
  <si>
    <t>Fornitore</t>
  </si>
  <si>
    <t>Spesa x1200 kWh</t>
  </si>
  <si>
    <t>Spesa x2700 kWh</t>
  </si>
  <si>
    <t>Spesa x3500 kWh</t>
  </si>
  <si>
    <t>Spesa x4500 kWh</t>
  </si>
  <si>
    <t>Spesa x7500 kWh</t>
  </si>
  <si>
    <t>Costo x7500 kWh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</si>
</sst>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 horizontal="justify" vertical="justify"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 horizontal="justify" vertical="justify"/>
    </xf>
    <xf numFmtId="165" fontId="0" fillId="3" borderId="1" xfId="0" applyNumberFormat="1" applyFont="1" applyFill="1" applyBorder="1" applyAlignment="1">
      <alignment horizontal="justify" vertical="justify"/>
    </xf>
    <xf numFmtId="165" fontId="0" fillId="3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justify" vertical="justify"/>
    </xf>
    <xf numFmtId="2" fontId="0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4" width="9.7109375" style="3" customWidth="1"/>
    <col min="5" max="5" width="9.7109375" style="2" customWidth="1"/>
    <col min="6" max="6" width="9.7109375" style="12" customWidth="1"/>
    <col min="7" max="7" width="9.7109375" style="7" customWidth="1"/>
    <col min="8" max="8" width="11.7109375" style="7" customWidth="1"/>
    <col min="9" max="9" width="12.28125" style="7" customWidth="1"/>
    <col min="10" max="10" width="9.7109375" style="7" customWidth="1"/>
    <col min="11" max="12" width="10.7109375" style="8" customWidth="1"/>
    <col min="13" max="13" width="11.28125" style="8" customWidth="1"/>
    <col min="14" max="14" width="10.8515625" style="8" customWidth="1"/>
    <col min="18" max="18" width="10.7109375" style="0" customWidth="1"/>
  </cols>
  <sheetData>
    <row r="1" spans="1:14" ht="25.5" customHeight="1">
      <c r="A1" s="10" t="s">
        <v>14</v>
      </c>
      <c r="B1" s="1" t="s">
        <v>15</v>
      </c>
      <c r="C1" s="1" t="s">
        <v>16</v>
      </c>
      <c r="D1" s="1" t="s">
        <v>17</v>
      </c>
      <c r="E1" s="5" t="s">
        <v>18</v>
      </c>
      <c r="F1" s="11" t="s">
        <v>19</v>
      </c>
      <c r="G1" s="6" t="s">
        <v>10</v>
      </c>
      <c r="H1" s="6" t="s">
        <v>11</v>
      </c>
      <c r="I1" s="6" t="s">
        <v>12</v>
      </c>
      <c r="J1" s="6" t="s">
        <v>13</v>
      </c>
      <c r="K1" s="9" t="s">
        <v>7</v>
      </c>
      <c r="L1" s="9" t="s">
        <v>8</v>
      </c>
      <c r="M1" s="9" t="s">
        <v>9</v>
      </c>
      <c r="N1" s="9" t="s">
        <v>20</v>
      </c>
    </row>
    <row r="2" spans="1:14" ht="12.75">
      <c r="A2" t="s">
        <v>1</v>
      </c>
      <c r="B2" s="2">
        <v>172.52</v>
      </c>
      <c r="C2" s="2">
        <v>398.51</v>
      </c>
      <c r="D2" s="2">
        <v>583.76</v>
      </c>
      <c r="E2" s="2">
        <v>819.64</v>
      </c>
      <c r="F2" s="12">
        <v>1729.78</v>
      </c>
      <c r="G2" s="7">
        <f>B2/1200</f>
        <v>0.14376666666666668</v>
      </c>
      <c r="H2" s="7">
        <f>(C2-(1800*G2)-(60*I2))/(2700-(1800+60))</f>
        <v>0.1498050595238095</v>
      </c>
      <c r="I2" s="7">
        <f>(D2-C2)/(3500-2700)</f>
        <v>0.2315625</v>
      </c>
      <c r="J2" s="7">
        <f>(N2-E2)/(7500-4500)</f>
        <v>0.30338</v>
      </c>
      <c r="K2" s="8">
        <f>G2*1800</f>
        <v>258.78000000000003</v>
      </c>
      <c r="L2" s="8">
        <f>K2+(H2*840)</f>
        <v>384.61625</v>
      </c>
      <c r="M2" s="8">
        <f>L2+(I2*1800)</f>
        <v>801.42875</v>
      </c>
      <c r="N2" s="8">
        <v>1729.78</v>
      </c>
    </row>
    <row r="3" spans="2:4" ht="4.5" customHeight="1">
      <c r="B3" s="2"/>
      <c r="C3" s="2"/>
      <c r="D3" s="2"/>
    </row>
    <row r="4" spans="1:14" ht="12.75">
      <c r="A4" t="s">
        <v>3</v>
      </c>
      <c r="B4" s="3">
        <v>149.18</v>
      </c>
      <c r="C4" s="3">
        <v>345.98</v>
      </c>
      <c r="D4" s="3">
        <v>515.67</v>
      </c>
      <c r="E4" s="2">
        <v>732.1</v>
      </c>
      <c r="F4" s="12">
        <v>1583.88</v>
      </c>
      <c r="G4" s="7">
        <f>B4/1200</f>
        <v>0.12431666666666667</v>
      </c>
      <c r="H4" s="7">
        <f>(C4-(1800*G4)-(60*I4))/(2700-(1800+60))</f>
        <v>0.1303372023809524</v>
      </c>
      <c r="I4" s="7">
        <f>(D4-C4)/(3500-2700)</f>
        <v>0.21211249999999993</v>
      </c>
      <c r="J4" s="7">
        <f>(N4-E4)/(7500-4500)</f>
        <v>0.2839266666666667</v>
      </c>
      <c r="K4" s="8">
        <f>G4*1800</f>
        <v>223.77</v>
      </c>
      <c r="L4" s="8">
        <f>K4+(H4*840)</f>
        <v>333.25325000000004</v>
      </c>
      <c r="M4" s="8">
        <f>L4+(I4*1800)</f>
        <v>715.05575</v>
      </c>
      <c r="N4" s="8">
        <v>1583.88</v>
      </c>
    </row>
    <row r="5" spans="1:14" ht="12.75">
      <c r="A5" t="s">
        <v>0</v>
      </c>
      <c r="B5" s="3">
        <v>155.64</v>
      </c>
      <c r="C5" s="3">
        <v>360.53</v>
      </c>
      <c r="D5" s="3">
        <v>534.53</v>
      </c>
      <c r="E5" s="2">
        <v>756.34</v>
      </c>
      <c r="F5" s="12">
        <v>1624.28</v>
      </c>
      <c r="G5" s="7">
        <f>B5/1200</f>
        <v>0.12969999999999998</v>
      </c>
      <c r="H5" s="7">
        <f>(C5-(1800*G5)-(60*I5))/(2700-(1800+60))</f>
        <v>0.13573809523809524</v>
      </c>
      <c r="I5" s="7">
        <f>(D5-C5)/(3500-2700)</f>
        <v>0.2175</v>
      </c>
      <c r="J5" s="7">
        <f>(N5-E5)/(7500-4500)</f>
        <v>0.2893133333333333</v>
      </c>
      <c r="K5" s="8">
        <f>G5*1800</f>
        <v>233.45999999999998</v>
      </c>
      <c r="L5" s="8">
        <f>K5+(H5*840)</f>
        <v>347.47999999999996</v>
      </c>
      <c r="M5" s="8">
        <f>L5+(I5*1800)</f>
        <v>738.98</v>
      </c>
      <c r="N5" s="8">
        <v>1624.28</v>
      </c>
    </row>
    <row r="6" spans="1:14" ht="12.75">
      <c r="A6" t="s">
        <v>6</v>
      </c>
      <c r="B6" s="3">
        <v>154.12</v>
      </c>
      <c r="C6" s="3">
        <v>362.15</v>
      </c>
      <c r="D6" s="3">
        <v>536.61</v>
      </c>
      <c r="E6" s="2">
        <v>768.68</v>
      </c>
      <c r="F6" s="12">
        <v>1668.21</v>
      </c>
      <c r="G6" s="7">
        <f>B6/1200</f>
        <v>0.12843333333333334</v>
      </c>
      <c r="H6" s="7">
        <f>(C6-(1800*G6)-(60*I6))/(2700-(1800+60))</f>
        <v>0.14033988095238092</v>
      </c>
      <c r="I6" s="7">
        <f>(D6-C6)/(3500-2700)</f>
        <v>0.21807500000000005</v>
      </c>
      <c r="J6" s="7">
        <f>(N6-E6)/(7500-4500)</f>
        <v>0.29984333333333335</v>
      </c>
      <c r="K6" s="8">
        <f>G6*1800</f>
        <v>231.18</v>
      </c>
      <c r="L6" s="8">
        <f>K6+(H6*840)</f>
        <v>349.0655</v>
      </c>
      <c r="M6" s="8">
        <f>L6+(I6*1800)</f>
        <v>741.6005</v>
      </c>
      <c r="N6" s="8">
        <v>1668.21</v>
      </c>
    </row>
    <row r="7" spans="1:14" ht="12.75">
      <c r="A7" t="s">
        <v>5</v>
      </c>
      <c r="B7" s="3">
        <v>164.56</v>
      </c>
      <c r="C7" s="3">
        <v>380.59</v>
      </c>
      <c r="D7" s="3">
        <v>560.54</v>
      </c>
      <c r="E7" s="4">
        <v>789.78</v>
      </c>
      <c r="F7" s="12">
        <v>1680.01</v>
      </c>
      <c r="G7" s="7">
        <f>B7/1200</f>
        <v>0.13713333333333333</v>
      </c>
      <c r="H7" s="7">
        <f>(C7-(1800*G7)-(60*I7))/(2700-(1800+60))</f>
        <v>0.14315922619047616</v>
      </c>
      <c r="I7" s="7">
        <f>(D7-C7)/(3500-2700)</f>
        <v>0.22493749999999998</v>
      </c>
      <c r="J7" s="7">
        <f>(N7-E7)/(7500-4500)</f>
        <v>0.29674333333333336</v>
      </c>
      <c r="K7" s="8">
        <f>G7*1800</f>
        <v>246.84</v>
      </c>
      <c r="L7" s="8">
        <f>K7+(H7*840)</f>
        <v>367.09375</v>
      </c>
      <c r="M7" s="8">
        <f>L7+(I7*1800)</f>
        <v>771.98125</v>
      </c>
      <c r="N7" s="8">
        <v>1680.01</v>
      </c>
    </row>
    <row r="8" spans="1:14" ht="12.75">
      <c r="A8" t="s">
        <v>4</v>
      </c>
      <c r="B8" s="3">
        <v>167.18</v>
      </c>
      <c r="C8" s="4">
        <v>386.49</v>
      </c>
      <c r="D8" s="3">
        <v>568.18</v>
      </c>
      <c r="E8" s="2">
        <v>799.61</v>
      </c>
      <c r="F8" s="12">
        <v>1696.39</v>
      </c>
      <c r="G8" s="7">
        <f>B8/1200</f>
        <v>0.13931666666666667</v>
      </c>
      <c r="H8" s="7">
        <f>(C8-(1800*G8)-(60*I8))/(2700-(1800+60))</f>
        <v>0.14534910714285715</v>
      </c>
      <c r="I8" s="7">
        <f>(D8-C8)/(3500-2700)</f>
        <v>0.22711249999999994</v>
      </c>
      <c r="J8" s="7">
        <f>(N8-E8)/(7500-4500)</f>
        <v>0.2989266666666667</v>
      </c>
      <c r="K8" s="8">
        <f>G8*1800</f>
        <v>250.77</v>
      </c>
      <c r="L8" s="8">
        <f>K8+(H8*840)</f>
        <v>372.86325</v>
      </c>
      <c r="M8" s="8">
        <f>L8+(I8*1800)</f>
        <v>781.6657499999999</v>
      </c>
      <c r="N8" s="8">
        <v>1696.39</v>
      </c>
    </row>
    <row r="13" spans="1:14" ht="12.75">
      <c r="A13" t="s">
        <v>2</v>
      </c>
      <c r="B13" s="2">
        <v>286.05</v>
      </c>
      <c r="C13" s="2">
        <v>529.47</v>
      </c>
      <c r="D13" s="2">
        <v>702.86</v>
      </c>
      <c r="E13" s="2">
        <v>923.29</v>
      </c>
      <c r="F13" s="12">
        <v>1757.98</v>
      </c>
      <c r="G13" s="7">
        <f>B13/1200</f>
        <v>0.238375</v>
      </c>
      <c r="H13" s="7">
        <f>(C13-(1800*G13)-(60*I13))/(2700-(1800+60))</f>
        <v>0.10403660714285719</v>
      </c>
      <c r="I13" s="7">
        <f>(D13-C13)/(3500-2700)</f>
        <v>0.21673749999999997</v>
      </c>
      <c r="J13" s="7">
        <f>(N13-E13)/(7500-4500)</f>
        <v>0.27823000000000003</v>
      </c>
      <c r="K13" s="8">
        <f>G13*1800</f>
        <v>429.075</v>
      </c>
      <c r="L13" s="8">
        <f>K13+(H13*840)</f>
        <v>516.4657500000001</v>
      </c>
      <c r="M13" s="8">
        <f>L13+(I13*1800)</f>
        <v>906.59325</v>
      </c>
      <c r="N13" s="8">
        <v>1757.98</v>
      </c>
    </row>
    <row r="14" spans="2:4" ht="4.5" customHeight="1">
      <c r="B14" s="2"/>
      <c r="C14" s="2"/>
      <c r="D14" s="2"/>
    </row>
    <row r="15" spans="1:14" ht="12.75">
      <c r="A15" t="s">
        <v>3</v>
      </c>
      <c r="B15" s="3">
        <v>262.71</v>
      </c>
      <c r="C15" s="3">
        <v>476.94</v>
      </c>
      <c r="D15" s="3">
        <v>634.77</v>
      </c>
      <c r="E15" s="2">
        <v>835.75</v>
      </c>
      <c r="F15" s="12">
        <v>1612.08</v>
      </c>
      <c r="N15" s="8">
        <v>1612.08</v>
      </c>
    </row>
    <row r="16" spans="1:14" ht="12.75">
      <c r="A16" t="s">
        <v>0</v>
      </c>
      <c r="B16" s="3">
        <v>269.17</v>
      </c>
      <c r="C16" s="3">
        <v>491.49</v>
      </c>
      <c r="D16" s="3">
        <v>653.63</v>
      </c>
      <c r="E16" s="2">
        <v>859.99</v>
      </c>
      <c r="F16" s="12">
        <v>1652.48</v>
      </c>
      <c r="N16" s="8">
        <v>1652.48</v>
      </c>
    </row>
    <row r="17" spans="1:14" ht="12.75">
      <c r="A17" t="s">
        <v>6</v>
      </c>
      <c r="B17" s="3">
        <v>267.65</v>
      </c>
      <c r="C17" s="3">
        <v>493.53</v>
      </c>
      <c r="D17" s="3">
        <v>661.64</v>
      </c>
      <c r="E17" s="2">
        <v>878.54</v>
      </c>
      <c r="F17" s="12">
        <v>1702.62</v>
      </c>
      <c r="N17" s="8">
        <v>1702.62</v>
      </c>
    </row>
    <row r="18" spans="1:14" ht="12.75">
      <c r="A18" t="s">
        <v>5</v>
      </c>
      <c r="B18" s="3">
        <v>278.09</v>
      </c>
      <c r="C18" s="3">
        <v>511.56</v>
      </c>
      <c r="D18" s="3">
        <v>679.64</v>
      </c>
      <c r="E18" s="2">
        <v>893.43</v>
      </c>
      <c r="F18" s="12">
        <v>1708.21</v>
      </c>
      <c r="N18" s="8">
        <v>1708.21</v>
      </c>
    </row>
    <row r="19" spans="1:14" ht="12.75">
      <c r="A19" t="s">
        <v>4</v>
      </c>
      <c r="B19" s="3">
        <v>280.71</v>
      </c>
      <c r="C19" s="3">
        <v>517.45</v>
      </c>
      <c r="D19" s="3">
        <v>687.28</v>
      </c>
      <c r="E19" s="2">
        <v>903.26</v>
      </c>
      <c r="F19" s="12">
        <v>1724.29</v>
      </c>
      <c r="N19" s="8">
        <v>1724.29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Giancarlo</cp:lastModifiedBy>
  <dcterms:created xsi:type="dcterms:W3CDTF">2009-03-10T07:45:19Z</dcterms:created>
  <dcterms:modified xsi:type="dcterms:W3CDTF">2009-03-10T20:08:54Z</dcterms:modified>
  <cp:category/>
  <cp:version/>
  <cp:contentType/>
  <cp:contentStatus/>
</cp:coreProperties>
</file>